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200" tabRatio="609" activeTab="0"/>
  </bookViews>
  <sheets>
    <sheet name="PROYECTOS" sheetId="1" r:id="rId1"/>
    <sheet name="GESTION ADMINISTRATIVA" sheetId="2" r:id="rId2"/>
  </sheets>
  <definedNames>
    <definedName name="_xlnm.Print_Titles" localSheetId="0">'PROYECTOS'!$2:$18</definedName>
  </definedNames>
  <calcPr fullCalcOnLoad="1"/>
</workbook>
</file>

<file path=xl/sharedStrings.xml><?xml version="1.0" encoding="utf-8"?>
<sst xmlns="http://schemas.openxmlformats.org/spreadsheetml/2006/main" count="184" uniqueCount="137">
  <si>
    <t>REPÚBLICA DE COLOMBIA</t>
  </si>
  <si>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</si>
  <si>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</si>
  <si>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</si>
  <si>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</si>
  <si>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</si>
  <si>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</si>
  <si>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</si>
  <si>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</si>
  <si>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</si>
  <si>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</si>
  <si>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</si>
  <si>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DISTRITO DE BARRANQUILLA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</si>
  <si>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</si>
  <si>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</si>
  <si>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</si>
  <si>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</si>
  <si>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</si>
  <si>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</si>
  <si>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</si>
  <si>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</si>
  <si>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</si>
  <si>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</si>
  <si>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</si>
  <si>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</si>
  <si>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&gt;</t>
  </si>
  <si>
    <t>DISTRITO</t>
  </si>
  <si>
    <t>SGP</t>
  </si>
  <si>
    <t>Forma DEG-022</t>
  </si>
  <si>
    <t xml:space="preserve">FORMULACION DEL PLAN DE ACCION DESDE LAS ACTIVIDADES INHERENTES A LA GESTION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</si>
  <si>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</si>
  <si>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</si>
  <si>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</si>
  <si>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</si>
  <si>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</si>
  <si>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</si>
  <si>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</si>
  <si>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</si>
  <si>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</si>
  <si>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</si>
  <si>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</si>
  <si>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</si>
  <si>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</si>
  <si>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>2.2. ELABORADO POR:</t>
  </si>
  <si>
    <t>2.5. ACTIVIDADES</t>
  </si>
  <si>
    <t>2.6. RESPONSABLE</t>
  </si>
  <si>
    <t>2.7. CRONOGRAMA</t>
  </si>
  <si>
    <t>2.8. COSTO</t>
  </si>
  <si>
    <t>2.9 FUENTES DE FINANCIACIÓN</t>
  </si>
  <si>
    <t xml:space="preserve"> Código BPIN</t>
  </si>
  <si>
    <t>2.3 NOMBRE DE LA ACCION</t>
  </si>
  <si>
    <t>2.4 METAS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</si>
  <si>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</si>
  <si>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</si>
  <si>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</si>
  <si>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</si>
  <si>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</si>
  <si>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</si>
  <si>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</si>
  <si>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1.13. COSTO INVERSION (Miles)</t>
  </si>
  <si>
    <t>Clasificación, codificación y conservación de documentos según tablas de retención</t>
  </si>
  <si>
    <t>Revisión por la Dirección</t>
  </si>
  <si>
    <t>FONDO DE RESTAURACION OBRAS E INVERSIONES HIDRICAS DISTRITAL -FORO HIDRICO-</t>
  </si>
  <si>
    <t xml:space="preserve">2.1. NOMBRE DE LA ENTIDAD: </t>
  </si>
  <si>
    <t>ALBERTO MARIO SALAH</t>
  </si>
  <si>
    <t>MEDIOAMBIENTE</t>
  </si>
  <si>
    <t>Gerente Foro Hidrico</t>
  </si>
  <si>
    <t>Proceso de contratacion</t>
  </si>
  <si>
    <t xml:space="preserve"> </t>
  </si>
  <si>
    <t xml:space="preserve">Sensibilizacion a la comunidad para el mejoramiento y recuperacion ambiental de los sistemas hidricos y parques publicos de la ciudad </t>
  </si>
  <si>
    <t>actividades en arroyos</t>
  </si>
  <si>
    <t>actividades en parques</t>
  </si>
  <si>
    <t>cumplir con la normatividad de la ley 594 de 2000</t>
  </si>
  <si>
    <t>ARROYOS</t>
  </si>
  <si>
    <t>PARQUES</t>
  </si>
  <si>
    <t>crear sentido de pertenecia y cuidado sobre la infraestructura de los sistemas, hidricos y parques publicos .</t>
  </si>
  <si>
    <t>disponer el archivo y las actividades de conservacion magnetica y fisica</t>
  </si>
  <si>
    <t>Elaborar el informe de Gestión y ser presentado</t>
  </si>
  <si>
    <t>Ejes Barranquilla Ordenada; Estrategia Barranquilla Ciudad Ambientalmente Sostenible y Barranquilla con Equidad Social</t>
  </si>
  <si>
    <r>
      <t xml:space="preserve">VIGENCIA     </t>
    </r>
    <r>
      <rPr>
        <b/>
        <u val="single"/>
        <sz val="11"/>
        <rFont val="Arial Narrow"/>
        <family val="2"/>
      </rPr>
      <t>2014</t>
    </r>
  </si>
  <si>
    <t>Rediseño de proceso en el SGC mediante la revisión de los proceso críticos del Sistema</t>
  </si>
  <si>
    <t>Mejorar el rendimiento de los procesos en términos de satisfacción, tiempos de atención, minimización de funtes de error, disponibilidad y transapariencia en la ifnormación</t>
  </si>
  <si>
    <t>Revisión de procesos, procedimientos, instructivos y formatos del SGC en busca de la eficiencia del mismo</t>
  </si>
  <si>
    <t>Renovación web site Foro Hídrico</t>
  </si>
  <si>
    <t>Plan institucional de formación</t>
  </si>
  <si>
    <t>Garantizar que el talento humano de la entidad cuenta con las competencias necesarias para desarrollar sus labores</t>
  </si>
  <si>
    <t>Realización de capacitaciones por parte de Icontec, la firma asesora de calidad, y la ARL resonsable de la entidad</t>
  </si>
  <si>
    <t>Diseño de Layout en Photoshop, maquetación CSS3 y HTML5</t>
  </si>
  <si>
    <t>Desarrollo del tour virtual 360° (3 panorámicas)</t>
  </si>
  <si>
    <t>Diseño y diagramación de páginas internas nuevas, incluyendo los contenidos de la página actual</t>
  </si>
  <si>
    <t>Capacitación y asesoría del uso del uso de la página web</t>
  </si>
  <si>
    <t>Realizar una medición de la efectividad de los controles cada 4 meses</t>
  </si>
  <si>
    <t>Medición de la satisfacción del cliente</t>
  </si>
  <si>
    <t>Realizar medición de la prestación de los servicios cada 4 meses y establecer planes de mejoramiento</t>
  </si>
  <si>
    <t>Control de Servicios no conformes</t>
  </si>
  <si>
    <t>Revision y actualizacion de las matrices</t>
  </si>
  <si>
    <t>Realizar una medición de la efectividad de los controles por lo menos 2 veces al año</t>
  </si>
  <si>
    <t>Administración de Riesgos (Identificación, valoración y control)</t>
  </si>
  <si>
    <t>Diligencia del formato de evaluación y plan de mejoramiento</t>
  </si>
  <si>
    <t>Honorarios profesionales</t>
  </si>
  <si>
    <t>Capacitaciones y Sistema de Calidad</t>
  </si>
  <si>
    <t>Realización de encuesta, evaluación y plan de mejoramiento</t>
  </si>
  <si>
    <t>Gastos institucionales</t>
  </si>
  <si>
    <t>Parques</t>
  </si>
  <si>
    <t>X</t>
  </si>
  <si>
    <t>Diseño construccion y manto de canales pluviales</t>
  </si>
  <si>
    <t>Gerente  Foro Hidrico</t>
  </si>
  <si>
    <t>Ejecucion y Supervicion de obras</t>
  </si>
  <si>
    <t>8350 ML</t>
  </si>
  <si>
    <t>DISEÑO Y CONSTRUCCION DE CANALES PLUVIALES EN LOS BARRIOS, EL BOSQUE,  EL MILAGRO, LOS LAURELES. SIMON BOLIVAR , ENTRE OTROS SECTORES  EN EL DISTRITO DE BARRANQUILLA.</t>
  </si>
  <si>
    <t>PROYECTO DE CONSTRUCCION DE CANALES PLUVIALES Y ALCANTARILLADO EN EL DISTRITO DE BARRANQUILLA - FASE 2</t>
  </si>
  <si>
    <t>DISEÑOS Y CONTRUCCION DE CANALES</t>
  </si>
  <si>
    <t>3430 ML</t>
  </si>
  <si>
    <t>DISEÑO Y CONSTRUCCION DE CANALES PLUVIALES EN LOS BARRIOS, EL BOSQUE,  EL MILAGRO, LOS LAURELES. SIMON BOLIVAR EN EL DISTRITO DE BARRANQUILLA. GRUPO 2</t>
  </si>
  <si>
    <t>PROYECTO DE CONSTRUCCION DE CANALES PLUVIALES Y ALCANTARILLADO EN EL DISTRITO DE BARRANQUILLA - FASE 1</t>
  </si>
  <si>
    <t>Limpieza y manto de arroyos y caños</t>
  </si>
  <si>
    <t>Proceso de postulación</t>
  </si>
  <si>
    <t>25000 ML</t>
  </si>
  <si>
    <t>LIMPIEZA DE ARROYS Y CAÑOS EN EL DISTRITO DE BARRANQUILLA</t>
  </si>
  <si>
    <t>PROYECTO LIMPIEZA ARROYOS Y CAÑOS EN   DISTRITO DE BARRANQUILLA  (canalizacion y rectificacion de cauce en los arroyos)</t>
  </si>
  <si>
    <t>Recuperación de zonas verdes de uso público</t>
  </si>
  <si>
    <t>Realizar podas y limpiezas en los 286 escenarios publicos (parques, plazoletas, boulevares, etc)</t>
  </si>
  <si>
    <t>Plan de mantenimiento y limpieza de parques</t>
  </si>
  <si>
    <t>limpiar por lo menos 85 parques trimestrales</t>
  </si>
  <si>
    <t>podas y limpiezas</t>
  </si>
  <si>
    <t>diseño, construccion  y manto de parques</t>
  </si>
  <si>
    <t xml:space="preserve">Mejoramiento y construcción de parques públicos, canchas, zonas verdes y boulevares, en las diferentes localidades del Distrito de barranquilla. </t>
  </si>
  <si>
    <t xml:space="preserve"> Parques públicos, canchas, zonas verdes y boulevares, en las diferentes localidades del Distrito de barranquilla. </t>
  </si>
  <si>
    <t>Supervisión y seguimiento a las obras</t>
  </si>
  <si>
    <t xml:space="preserve">Proceso de postulación </t>
  </si>
  <si>
    <t>Proceso de contratación</t>
  </si>
  <si>
    <t>Limpieza y Manto de arroyos</t>
  </si>
  <si>
    <r>
      <t xml:space="preserve">VIGENCIA </t>
    </r>
    <r>
      <rPr>
        <b/>
        <u val="single"/>
        <sz val="10"/>
        <rFont val="Arial"/>
        <family val="2"/>
      </rPr>
      <t>2014</t>
    </r>
  </si>
  <si>
    <t>Dar a conocer grado de madurez en el cual se encuentra cada uno de los procesos del SGC de la entidad al menos 2 veces a la año</t>
  </si>
  <si>
    <t>Renovar el portal del Foro Hídrico con información actualizada, permitiendo la interacción con los usuarios</t>
  </si>
  <si>
    <t>Recuperar Diescisiete (17) parques para un total 90467 m2</t>
  </si>
  <si>
    <t>Según plan indicativo del distrito se deben recuperar (25) parques de las diferentes localidades del Distrito de Barranquilla.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</si>
</sst>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;[Red]0"/>
    <numFmt numFmtId="166" formatCode="0.0%"/>
    <numFmt numFmtId="167" formatCode="&quot;$&quot;#,##0.00;[Red]&quot;$&quot;#,##0.00"/>
    <numFmt numFmtId="168" formatCode="_(* #,##0_);_(* \(#,##0\);_(* &quot;-&quot;??_);_(@_)"/>
    <numFmt numFmtId="169" formatCode="&quot;$&quot;#,##0;[Red]&quot;$&quot;#,##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u val="single"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/>
      <bottom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 style="thin"/>
      <right/>
      <top style="hair"/>
      <bottom style="thin"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thin"/>
      <bottom/>
    </border>
    <border>
      <left/>
      <right/>
      <top/>
      <bottom style="medium"/>
    </border>
    <border>
      <left/>
      <right style="double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9" xfId="0" applyFont="1" applyBorder="1" applyAlignment="1" applyProtection="1">
      <alignment horizontal="left" vertical="top"/>
      <protection/>
    </xf>
    <xf numFmtId="167" fontId="3" fillId="0" borderId="15" xfId="0" applyNumberFormat="1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wrapText="1"/>
      <protection locked="0"/>
    </xf>
    <xf numFmtId="0" fontId="13" fillId="33" borderId="20" xfId="0" applyFont="1" applyFill="1" applyBorder="1" applyAlignment="1" applyProtection="1">
      <alignment horizontal="justify" wrapText="1"/>
      <protection locked="0"/>
    </xf>
    <xf numFmtId="165" fontId="13" fillId="33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13" fillId="33" borderId="22" xfId="0" applyFont="1" applyFill="1" applyBorder="1" applyAlignment="1" applyProtection="1">
      <alignment horizontal="justify" wrapText="1"/>
      <protection locked="0"/>
    </xf>
    <xf numFmtId="166" fontId="13" fillId="33" borderId="22" xfId="0" applyNumberFormat="1" applyFont="1" applyFill="1" applyBorder="1" applyAlignment="1" applyProtection="1">
      <alignment horizontal="justify" wrapText="1"/>
      <protection locked="0"/>
    </xf>
    <xf numFmtId="167" fontId="13" fillId="33" borderId="22" xfId="0" applyNumberFormat="1" applyFont="1" applyFill="1" applyBorder="1" applyAlignment="1" applyProtection="1">
      <alignment horizontal="center" wrapText="1"/>
      <protection locked="0"/>
    </xf>
    <xf numFmtId="0" fontId="13" fillId="33" borderId="22" xfId="0" applyFont="1" applyFill="1" applyBorder="1" applyAlignment="1" applyProtection="1">
      <alignment horizontal="center" wrapText="1"/>
      <protection locked="0"/>
    </xf>
    <xf numFmtId="0" fontId="13" fillId="33" borderId="23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4" fillId="33" borderId="24" xfId="0" applyFont="1" applyFill="1" applyBorder="1" applyAlignment="1" applyProtection="1">
      <alignment horizontal="justify" wrapText="1"/>
      <protection locked="0"/>
    </xf>
    <xf numFmtId="165" fontId="13" fillId="0" borderId="15" xfId="0" applyNumberFormat="1" applyFont="1" applyBorder="1" applyAlignment="1" applyProtection="1">
      <alignment horizontal="left" vertical="center" wrapText="1"/>
      <protection locked="0"/>
    </xf>
    <xf numFmtId="165" fontId="13" fillId="0" borderId="15" xfId="0" applyNumberFormat="1" applyFont="1" applyBorder="1" applyAlignment="1" applyProtection="1">
      <alignment horizontal="center" vertical="center" wrapText="1"/>
      <protection locked="0"/>
    </xf>
    <xf numFmtId="166" fontId="13" fillId="34" borderId="15" xfId="0" applyNumberFormat="1" applyFont="1" applyFill="1" applyBorder="1" applyAlignment="1" applyProtection="1">
      <alignment horizontal="justify" wrapText="1"/>
      <protection locked="0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3" fillId="0" borderId="0" xfId="51" applyFont="1" applyAlignment="1">
      <alignment horizontal="left"/>
      <protection/>
    </xf>
    <xf numFmtId="0" fontId="3" fillId="0" borderId="14" xfId="51" applyFont="1" applyBorder="1" applyAlignment="1">
      <alignment horizontal="left"/>
      <protection/>
    </xf>
    <xf numFmtId="166" fontId="3" fillId="35" borderId="27" xfId="51" applyNumberFormat="1" applyFont="1" applyFill="1" applyBorder="1" applyAlignment="1" applyProtection="1">
      <alignment wrapText="1"/>
      <protection locked="0"/>
    </xf>
    <xf numFmtId="0" fontId="3" fillId="0" borderId="13" xfId="51" applyFont="1" applyBorder="1" applyAlignment="1">
      <alignment horizontal="left"/>
      <protection/>
    </xf>
    <xf numFmtId="166" fontId="3" fillId="35" borderId="28" xfId="51" applyNumberFormat="1" applyFont="1" applyFill="1" applyBorder="1" applyAlignment="1" applyProtection="1">
      <alignment wrapText="1"/>
      <protection locked="0"/>
    </xf>
    <xf numFmtId="166" fontId="3" fillId="35" borderId="29" xfId="51" applyNumberFormat="1" applyFont="1" applyFill="1" applyBorder="1" applyAlignment="1" applyProtection="1">
      <alignment wrapText="1"/>
      <protection locked="0"/>
    </xf>
    <xf numFmtId="0" fontId="3" fillId="0" borderId="15" xfId="51" applyFont="1" applyBorder="1" applyAlignment="1" applyProtection="1">
      <alignment horizontal="center" wrapText="1"/>
      <protection locked="0"/>
    </xf>
    <xf numFmtId="0" fontId="3" fillId="0" borderId="15" xfId="51" applyFont="1" applyBorder="1" applyAlignment="1" applyProtection="1">
      <alignment horizontal="center" vertical="center" wrapText="1"/>
      <protection locked="0"/>
    </xf>
    <xf numFmtId="166" fontId="0" fillId="0" borderId="15" xfId="51" applyNumberFormat="1" applyFont="1" applyBorder="1" applyAlignment="1" applyProtection="1">
      <alignment vertical="center"/>
      <protection locked="0"/>
    </xf>
    <xf numFmtId="166" fontId="3" fillId="34" borderId="15" xfId="51" applyNumberFormat="1" applyFont="1" applyFill="1" applyBorder="1" applyAlignment="1" applyProtection="1">
      <alignment horizontal="justify" wrapText="1"/>
      <protection locked="0"/>
    </xf>
    <xf numFmtId="166" fontId="3" fillId="36" borderId="15" xfId="51" applyNumberFormat="1" applyFont="1" applyFill="1" applyBorder="1" applyAlignment="1" applyProtection="1">
      <alignment horizontal="justify" wrapText="1"/>
      <protection locked="0"/>
    </xf>
    <xf numFmtId="166" fontId="13" fillId="34" borderId="15" xfId="51" applyNumberFormat="1" applyFont="1" applyFill="1" applyBorder="1" applyAlignment="1" applyProtection="1">
      <alignment horizontal="justify" wrapText="1"/>
      <protection locked="0"/>
    </xf>
    <xf numFmtId="166" fontId="13" fillId="35" borderId="15" xfId="51" applyNumberFormat="1" applyFont="1" applyFill="1" applyBorder="1" applyAlignment="1" applyProtection="1">
      <alignment horizontal="justify" wrapText="1"/>
      <protection locked="0"/>
    </xf>
    <xf numFmtId="166" fontId="13" fillId="36" borderId="15" xfId="0" applyNumberFormat="1" applyFont="1" applyFill="1" applyBorder="1" applyAlignment="1" applyProtection="1">
      <alignment horizontal="justify" wrapText="1"/>
      <protection locked="0"/>
    </xf>
    <xf numFmtId="166" fontId="13" fillId="0" borderId="15" xfId="51" applyNumberFormat="1" applyFont="1" applyFill="1" applyBorder="1" applyAlignment="1" applyProtection="1">
      <alignment horizontal="justify" wrapText="1"/>
      <protection locked="0"/>
    </xf>
    <xf numFmtId="166" fontId="13" fillId="0" borderId="23" xfId="51" applyNumberFormat="1" applyFont="1" applyBorder="1" applyAlignment="1" applyProtection="1">
      <alignment horizontal="center" vertical="center" wrapText="1"/>
      <protection locked="0"/>
    </xf>
    <xf numFmtId="166" fontId="13" fillId="0" borderId="15" xfId="0" applyNumberFormat="1" applyFont="1" applyFill="1" applyBorder="1" applyAlignment="1" applyProtection="1">
      <alignment horizontal="justify" wrapText="1"/>
      <protection locked="0"/>
    </xf>
    <xf numFmtId="0" fontId="9" fillId="0" borderId="15" xfId="0" applyFont="1" applyBorder="1" applyAlignment="1">
      <alignment vertical="center" wrapText="1"/>
    </xf>
    <xf numFmtId="0" fontId="9" fillId="36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169" fontId="0" fillId="0" borderId="29" xfId="51" applyNumberFormat="1" applyFont="1" applyBorder="1" applyAlignment="1" applyProtection="1">
      <alignment horizontal="center" vertical="center" wrapText="1"/>
      <protection locked="0"/>
    </xf>
    <xf numFmtId="168" fontId="0" fillId="0" borderId="30" xfId="46" applyNumberFormat="1" applyFont="1" applyBorder="1" applyAlignment="1" applyProtection="1">
      <alignment horizontal="center" vertical="center" wrapText="1"/>
      <protection locked="0"/>
    </xf>
    <xf numFmtId="168" fontId="0" fillId="0" borderId="31" xfId="46" applyNumberFormat="1" applyFont="1" applyBorder="1" applyAlignment="1" applyProtection="1">
      <alignment horizontal="center" vertical="center" wrapText="1"/>
      <protection locked="0"/>
    </xf>
    <xf numFmtId="168" fontId="0" fillId="0" borderId="32" xfId="46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justify" vertical="center" wrapText="1"/>
      <protection locked="0"/>
    </xf>
    <xf numFmtId="166" fontId="0" fillId="35" borderId="33" xfId="0" applyNumberFormat="1" applyFont="1" applyFill="1" applyBorder="1" applyAlignment="1" applyProtection="1">
      <alignment horizontal="left" vertical="center" wrapText="1"/>
      <protection locked="0"/>
    </xf>
    <xf numFmtId="166" fontId="0" fillId="34" borderId="33" xfId="0" applyNumberFormat="1" applyFont="1" applyFill="1" applyBorder="1" applyAlignment="1" applyProtection="1">
      <alignment horizontal="left" vertical="center" wrapText="1"/>
      <protection locked="0"/>
    </xf>
    <xf numFmtId="166" fontId="0" fillId="34" borderId="34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33" xfId="0" applyNumberFormat="1" applyFont="1" applyBorder="1" applyAlignment="1" applyProtection="1">
      <alignment horizontal="center" wrapText="1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 horizontal="justify" vertical="center" wrapText="1"/>
      <protection locked="0"/>
    </xf>
    <xf numFmtId="166" fontId="0" fillId="34" borderId="30" xfId="0" applyNumberFormat="1" applyFont="1" applyFill="1" applyBorder="1" applyAlignment="1" applyProtection="1">
      <alignment horizontal="left" vertical="center" wrapText="1"/>
      <protection locked="0"/>
    </xf>
    <xf numFmtId="166" fontId="0" fillId="35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0" fillId="0" borderId="37" xfId="0" applyFont="1" applyBorder="1" applyAlignment="1" applyProtection="1">
      <alignment horizontal="justify" vertical="center" wrapText="1"/>
      <protection locked="0"/>
    </xf>
    <xf numFmtId="165" fontId="0" fillId="0" borderId="30" xfId="0" applyNumberFormat="1" applyFont="1" applyBorder="1" applyAlignment="1" applyProtection="1">
      <alignment horizontal="justify" vertical="center" wrapText="1"/>
      <protection locked="0"/>
    </xf>
    <xf numFmtId="0" fontId="0" fillId="0" borderId="38" xfId="0" applyFont="1" applyBorder="1" applyAlignment="1" applyProtection="1">
      <alignment horizontal="justify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166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166" fontId="0" fillId="36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166" fontId="0" fillId="34" borderId="32" xfId="0" applyNumberFormat="1" applyFont="1" applyFill="1" applyBorder="1" applyAlignment="1" applyProtection="1">
      <alignment horizontal="left" vertical="center" wrapText="1"/>
      <protection locked="0"/>
    </xf>
    <xf numFmtId="166" fontId="0" fillId="36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center" wrapText="1"/>
      <protection locked="0"/>
    </xf>
    <xf numFmtId="0" fontId="0" fillId="0" borderId="4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justify" vertical="center" wrapText="1"/>
      <protection locked="0"/>
    </xf>
    <xf numFmtId="165" fontId="0" fillId="0" borderId="31" xfId="0" applyNumberFormat="1" applyFont="1" applyBorder="1" applyAlignment="1" applyProtection="1">
      <alignment horizontal="justify" vertical="center" wrapText="1"/>
      <protection locked="0"/>
    </xf>
    <xf numFmtId="0" fontId="0" fillId="0" borderId="31" xfId="0" applyFont="1" applyBorder="1" applyAlignment="1" applyProtection="1">
      <alignment horizontal="justify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66" fontId="0" fillId="34" borderId="31" xfId="0" applyNumberFormat="1" applyFont="1" applyFill="1" applyBorder="1" applyAlignment="1" applyProtection="1">
      <alignment horizontal="left" vertical="center" wrapText="1"/>
      <protection locked="0"/>
    </xf>
    <xf numFmtId="166" fontId="0" fillId="36" borderId="31" xfId="0" applyNumberFormat="1" applyFont="1" applyFill="1" applyBorder="1" applyAlignment="1" applyProtection="1">
      <alignment horizontal="left" vertical="center" wrapText="1"/>
      <protection locked="0"/>
    </xf>
    <xf numFmtId="166" fontId="0" fillId="35" borderId="31" xfId="0" applyNumberFormat="1" applyFont="1" applyFill="1" applyBorder="1" applyAlignment="1" applyProtection="1">
      <alignment horizontal="left" vertical="center" wrapText="1"/>
      <protection locked="0"/>
    </xf>
    <xf numFmtId="168" fontId="0" fillId="0" borderId="42" xfId="46" applyNumberFormat="1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166" fontId="0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justify" vertical="center" wrapText="1"/>
      <protection locked="0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65" fontId="3" fillId="0" borderId="29" xfId="0" applyNumberFormat="1" applyFont="1" applyBorder="1" applyAlignment="1" applyProtection="1">
      <alignment vertical="center" wrapText="1"/>
      <protection locked="0"/>
    </xf>
    <xf numFmtId="165" fontId="3" fillId="0" borderId="15" xfId="0" applyNumberFormat="1" applyFont="1" applyBorder="1" applyAlignment="1" applyProtection="1">
      <alignment vertical="center" wrapText="1"/>
      <protection locked="0"/>
    </xf>
    <xf numFmtId="165" fontId="3" fillId="0" borderId="27" xfId="0" applyNumberFormat="1" applyFont="1" applyBorder="1" applyAlignment="1" applyProtection="1">
      <alignment vertical="center" wrapText="1"/>
      <protection locked="0"/>
    </xf>
    <xf numFmtId="165" fontId="3" fillId="0" borderId="29" xfId="0" applyNumberFormat="1" applyFont="1" applyBorder="1" applyAlignment="1" applyProtection="1">
      <alignment horizontal="left" vertical="center" wrapText="1"/>
      <protection locked="0"/>
    </xf>
    <xf numFmtId="165" fontId="3" fillId="0" borderId="15" xfId="0" applyNumberFormat="1" applyFont="1" applyBorder="1" applyAlignment="1" applyProtection="1">
      <alignment horizontal="left" vertical="center" wrapText="1"/>
      <protection locked="0"/>
    </xf>
    <xf numFmtId="0" fontId="4" fillId="33" borderId="24" xfId="0" applyFont="1" applyFill="1" applyBorder="1" applyAlignment="1" applyProtection="1">
      <alignment horizontal="justify" wrapText="1"/>
      <protection locked="0"/>
    </xf>
    <xf numFmtId="0" fontId="3" fillId="33" borderId="20" xfId="0" applyFont="1" applyFill="1" applyBorder="1" applyAlignment="1" applyProtection="1">
      <alignment horizontal="justify" wrapText="1"/>
      <protection locked="0"/>
    </xf>
    <xf numFmtId="165" fontId="3" fillId="33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justify" wrapText="1"/>
      <protection locked="0"/>
    </xf>
    <xf numFmtId="165" fontId="12" fillId="0" borderId="15" xfId="0" applyNumberFormat="1" applyFont="1" applyBorder="1" applyAlignment="1" applyProtection="1">
      <alignment vertical="top" wrapText="1"/>
      <protection locked="0"/>
    </xf>
    <xf numFmtId="0" fontId="12" fillId="0" borderId="27" xfId="51" applyFont="1" applyBorder="1" applyAlignment="1" applyProtection="1">
      <alignment horizontal="center" vertical="center" wrapText="1"/>
      <protection locked="0"/>
    </xf>
    <xf numFmtId="0" fontId="12" fillId="0" borderId="15" xfId="51" applyFont="1" applyBorder="1" applyAlignment="1" applyProtection="1">
      <alignment horizontal="center" vertical="center" wrapText="1"/>
      <protection locked="0"/>
    </xf>
    <xf numFmtId="0" fontId="12" fillId="0" borderId="15" xfId="51" applyFont="1" applyBorder="1" applyAlignment="1" applyProtection="1">
      <alignment vertical="center" wrapText="1"/>
      <protection locked="0"/>
    </xf>
    <xf numFmtId="165" fontId="12" fillId="0" borderId="15" xfId="51" applyNumberFormat="1" applyFont="1" applyBorder="1" applyAlignment="1" applyProtection="1" quotePrefix="1">
      <alignment horizontal="center" vertical="center" wrapText="1"/>
      <protection locked="0"/>
    </xf>
    <xf numFmtId="1" fontId="12" fillId="0" borderId="15" xfId="51" applyNumberFormat="1" applyFont="1" applyBorder="1" applyAlignment="1" applyProtection="1">
      <alignment horizontal="center" vertical="center" wrapText="1"/>
      <protection locked="0"/>
    </xf>
    <xf numFmtId="0" fontId="13" fillId="0" borderId="29" xfId="51" applyFont="1" applyBorder="1" applyAlignment="1" applyProtection="1">
      <alignment horizontal="center" wrapText="1"/>
      <protection locked="0"/>
    </xf>
    <xf numFmtId="0" fontId="13" fillId="0" borderId="28" xfId="51" applyFont="1" applyBorder="1" applyAlignment="1" applyProtection="1">
      <alignment horizontal="center" wrapText="1"/>
      <protection locked="0"/>
    </xf>
    <xf numFmtId="0" fontId="13" fillId="0" borderId="27" xfId="51" applyFont="1" applyBorder="1" applyAlignment="1" applyProtection="1">
      <alignment horizontal="center" wrapText="1"/>
      <protection locked="0"/>
    </xf>
    <xf numFmtId="165" fontId="3" fillId="0" borderId="29" xfId="51" applyNumberFormat="1" applyFont="1" applyBorder="1" applyAlignment="1" applyProtection="1">
      <alignment horizontal="center" vertical="center" wrapText="1"/>
      <protection locked="0"/>
    </xf>
    <xf numFmtId="0" fontId="12" fillId="0" borderId="28" xfId="51" applyFont="1" applyBorder="1" applyAlignment="1">
      <alignment horizontal="center"/>
      <protection/>
    </xf>
    <xf numFmtId="0" fontId="12" fillId="0" borderId="27" xfId="51" applyFont="1" applyBorder="1" applyAlignment="1">
      <alignment horizontal="center"/>
      <protection/>
    </xf>
    <xf numFmtId="165" fontId="3" fillId="0" borderId="28" xfId="51" applyNumberFormat="1" applyFont="1" applyBorder="1" applyAlignment="1" applyProtection="1">
      <alignment horizontal="center" vertical="center" wrapText="1"/>
      <protection locked="0"/>
    </xf>
    <xf numFmtId="165" fontId="3" fillId="0" borderId="27" xfId="51" applyNumberFormat="1" applyFont="1" applyBorder="1" applyAlignment="1" applyProtection="1">
      <alignment horizontal="center" vertical="center" wrapText="1"/>
      <protection locked="0"/>
    </xf>
    <xf numFmtId="165" fontId="3" fillId="0" borderId="44" xfId="51" applyNumberFormat="1" applyFont="1" applyBorder="1" applyAlignment="1" applyProtection="1">
      <alignment horizontal="left" vertical="center" wrapText="1"/>
      <protection locked="0"/>
    </xf>
    <xf numFmtId="165" fontId="3" fillId="0" borderId="45" xfId="51" applyNumberFormat="1" applyFont="1" applyBorder="1" applyAlignment="1" applyProtection="1">
      <alignment horizontal="left" vertical="center" wrapText="1"/>
      <protection locked="0"/>
    </xf>
    <xf numFmtId="165" fontId="3" fillId="0" borderId="46" xfId="51" applyNumberFormat="1" applyFont="1" applyBorder="1" applyAlignment="1" applyProtection="1">
      <alignment horizontal="left" vertical="center" wrapText="1"/>
      <protection locked="0"/>
    </xf>
    <xf numFmtId="0" fontId="3" fillId="0" borderId="28" xfId="51" applyFont="1" applyBorder="1" applyAlignment="1">
      <alignment horizontal="center" vertical="center"/>
      <protection/>
    </xf>
    <xf numFmtId="0" fontId="3" fillId="0" borderId="27" xfId="51" applyFont="1" applyBorder="1" applyAlignment="1">
      <alignment horizontal="center" vertical="center"/>
      <protection/>
    </xf>
    <xf numFmtId="0" fontId="13" fillId="0" borderId="15" xfId="51" applyFont="1" applyBorder="1" applyAlignment="1" applyProtection="1">
      <alignment horizontal="center" vertical="center" wrapText="1"/>
      <protection locked="0"/>
    </xf>
    <xf numFmtId="166" fontId="13" fillId="0" borderId="29" xfId="51" applyNumberFormat="1" applyFont="1" applyBorder="1" applyAlignment="1" applyProtection="1">
      <alignment horizontal="center" vertical="center" wrapText="1"/>
      <protection locked="0"/>
    </xf>
    <xf numFmtId="166" fontId="13" fillId="0" borderId="28" xfId="51" applyNumberFormat="1" applyFont="1" applyBorder="1" applyAlignment="1" applyProtection="1">
      <alignment horizontal="center" vertical="center" wrapText="1"/>
      <protection locked="0"/>
    </xf>
    <xf numFmtId="166" fontId="13" fillId="0" borderId="27" xfId="51" applyNumberFormat="1" applyFont="1" applyBorder="1" applyAlignment="1" applyProtection="1">
      <alignment horizontal="center" vertical="center" wrapText="1"/>
      <protection locked="0"/>
    </xf>
    <xf numFmtId="169" fontId="0" fillId="0" borderId="29" xfId="51" applyNumberFormat="1" applyFont="1" applyBorder="1" applyAlignment="1" applyProtection="1">
      <alignment horizontal="center" vertical="center" wrapText="1"/>
      <protection locked="0"/>
    </xf>
    <xf numFmtId="169" fontId="0" fillId="0" borderId="28" xfId="51" applyNumberFormat="1" applyFont="1" applyBorder="1" applyAlignment="1" applyProtection="1">
      <alignment horizontal="center" vertical="center" wrapText="1"/>
      <protection locked="0"/>
    </xf>
    <xf numFmtId="169" fontId="0" fillId="0" borderId="27" xfId="51" applyNumberFormat="1" applyFont="1" applyBorder="1" applyAlignment="1" applyProtection="1">
      <alignment horizontal="center" vertical="center" wrapText="1"/>
      <protection locked="0"/>
    </xf>
    <xf numFmtId="0" fontId="3" fillId="0" borderId="29" xfId="51" applyFont="1" applyBorder="1" applyAlignment="1" applyProtection="1">
      <alignment horizontal="center" wrapText="1"/>
      <protection locked="0"/>
    </xf>
    <xf numFmtId="0" fontId="3" fillId="0" borderId="28" xfId="51" applyFont="1" applyBorder="1" applyAlignment="1" applyProtection="1">
      <alignment horizontal="center" wrapText="1"/>
      <protection locked="0"/>
    </xf>
    <xf numFmtId="0" fontId="3" fillId="0" borderId="27" xfId="51" applyFont="1" applyBorder="1" applyAlignment="1" applyProtection="1">
      <alignment horizontal="center" wrapText="1"/>
      <protection locked="0"/>
    </xf>
    <xf numFmtId="0" fontId="3" fillId="0" borderId="29" xfId="51" applyFont="1" applyBorder="1" applyAlignment="1" applyProtection="1">
      <alignment horizontal="center" vertical="center" wrapText="1"/>
      <protection locked="0"/>
    </xf>
    <xf numFmtId="0" fontId="3" fillId="0" borderId="28" xfId="51" applyFont="1" applyBorder="1" applyAlignment="1" applyProtection="1">
      <alignment horizontal="center" vertical="center" wrapText="1"/>
      <protection locked="0"/>
    </xf>
    <xf numFmtId="0" fontId="3" fillId="0" borderId="27" xfId="51" applyFont="1" applyBorder="1" applyAlignment="1" applyProtection="1">
      <alignment horizontal="center" vertical="center" wrapText="1"/>
      <protection locked="0"/>
    </xf>
    <xf numFmtId="0" fontId="3" fillId="0" borderId="29" xfId="51" applyFont="1" applyBorder="1" applyAlignment="1" applyProtection="1">
      <alignment horizontal="center" vertical="center"/>
      <protection locked="0"/>
    </xf>
    <xf numFmtId="0" fontId="3" fillId="0" borderId="28" xfId="51" applyFont="1" applyBorder="1" applyAlignment="1" applyProtection="1">
      <alignment horizontal="center" vertical="center"/>
      <protection locked="0"/>
    </xf>
    <xf numFmtId="0" fontId="3" fillId="0" borderId="27" xfId="51" applyFont="1" applyBorder="1" applyAlignment="1" applyProtection="1">
      <alignment horizontal="center" vertical="center"/>
      <protection locked="0"/>
    </xf>
    <xf numFmtId="166" fontId="3" fillId="35" borderId="29" xfId="51" applyNumberFormat="1" applyFont="1" applyFill="1" applyBorder="1" applyAlignment="1" applyProtection="1">
      <alignment horizontal="center" wrapText="1"/>
      <protection locked="0"/>
    </xf>
    <xf numFmtId="166" fontId="3" fillId="35" borderId="28" xfId="51" applyNumberFormat="1" applyFont="1" applyFill="1" applyBorder="1" applyAlignment="1" applyProtection="1">
      <alignment horizontal="center" wrapText="1"/>
      <protection locked="0"/>
    </xf>
    <xf numFmtId="166" fontId="3" fillId="35" borderId="27" xfId="51" applyNumberFormat="1" applyFont="1" applyFill="1" applyBorder="1" applyAlignment="1" applyProtection="1">
      <alignment horizontal="center" wrapText="1"/>
      <protection locked="0"/>
    </xf>
    <xf numFmtId="165" fontId="13" fillId="0" borderId="29" xfId="0" applyNumberFormat="1" applyFont="1" applyBorder="1" applyAlignment="1" applyProtection="1">
      <alignment horizontal="center" vertical="center" wrapText="1"/>
      <protection locked="0"/>
    </xf>
    <xf numFmtId="165" fontId="13" fillId="0" borderId="28" xfId="0" applyNumberFormat="1" applyFont="1" applyBorder="1" applyAlignment="1" applyProtection="1">
      <alignment horizontal="center" vertical="center" wrapText="1"/>
      <protection locked="0"/>
    </xf>
    <xf numFmtId="165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0" fillId="35" borderId="28" xfId="0" applyFill="1" applyBorder="1" applyAlignment="1">
      <alignment/>
    </xf>
    <xf numFmtId="0" fontId="0" fillId="35" borderId="27" xfId="0" applyFill="1" applyBorder="1" applyAlignment="1">
      <alignment/>
    </xf>
    <xf numFmtId="0" fontId="12" fillId="0" borderId="29" xfId="51" applyFont="1" applyBorder="1" applyAlignment="1" applyProtection="1">
      <alignment horizontal="center" vertical="center" wrapText="1"/>
      <protection locked="0"/>
    </xf>
    <xf numFmtId="0" fontId="12" fillId="0" borderId="28" xfId="51" applyFont="1" applyBorder="1" applyAlignment="1" applyProtection="1">
      <alignment horizontal="center" vertical="center" wrapText="1"/>
      <protection locked="0"/>
    </xf>
    <xf numFmtId="0" fontId="12" fillId="0" borderId="27" xfId="5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165" fontId="3" fillId="0" borderId="28" xfId="0" applyNumberFormat="1" applyFont="1" applyBorder="1" applyAlignment="1" applyProtection="1">
      <alignment horizontal="center" vertical="center" wrapText="1"/>
      <protection locked="0"/>
    </xf>
    <xf numFmtId="165" fontId="3" fillId="0" borderId="27" xfId="0" applyNumberFormat="1" applyFont="1" applyBorder="1" applyAlignment="1" applyProtection="1">
      <alignment horizontal="center" vertical="center" wrapText="1"/>
      <protection locked="0"/>
    </xf>
    <xf numFmtId="165" fontId="12" fillId="0" borderId="29" xfId="51" applyNumberFormat="1" applyFont="1" applyBorder="1" applyAlignment="1" applyProtection="1">
      <alignment horizontal="center" vertical="center" wrapText="1"/>
      <protection locked="0"/>
    </xf>
    <xf numFmtId="165" fontId="12" fillId="0" borderId="28" xfId="51" applyNumberFormat="1" applyFont="1" applyBorder="1" applyAlignment="1" applyProtection="1">
      <alignment horizontal="center" vertical="center" wrapText="1"/>
      <protection locked="0"/>
    </xf>
    <xf numFmtId="165" fontId="12" fillId="0" borderId="27" xfId="51" applyNumberFormat="1" applyFont="1" applyBorder="1" applyAlignment="1" applyProtection="1">
      <alignment horizontal="center" vertical="center" wrapText="1"/>
      <protection locked="0"/>
    </xf>
    <xf numFmtId="165" fontId="12" fillId="0" borderId="29" xfId="51" applyNumberFormat="1" applyFont="1" applyBorder="1" applyAlignment="1" applyProtection="1" quotePrefix="1">
      <alignment horizontal="center" vertical="center" wrapText="1"/>
      <protection locked="0"/>
    </xf>
    <xf numFmtId="165" fontId="12" fillId="0" borderId="28" xfId="51" applyNumberFormat="1" applyFont="1" applyBorder="1" applyAlignment="1" applyProtection="1" quotePrefix="1">
      <alignment horizontal="center" vertical="center" wrapText="1"/>
      <protection locked="0"/>
    </xf>
    <xf numFmtId="165" fontId="12" fillId="0" borderId="27" xfId="51" applyNumberFormat="1" applyFont="1" applyBorder="1" applyAlignment="1" applyProtection="1" quotePrefix="1">
      <alignment horizontal="center" vertical="center" wrapText="1"/>
      <protection locked="0"/>
    </xf>
    <xf numFmtId="0" fontId="4" fillId="0" borderId="20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8" fillId="0" borderId="35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48" xfId="0" applyFont="1" applyBorder="1" applyAlignment="1">
      <alignment horizontal="justify" vertical="center" wrapText="1"/>
    </xf>
    <xf numFmtId="0" fontId="5" fillId="0" borderId="4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justify" wrapText="1"/>
      <protection/>
    </xf>
    <xf numFmtId="0" fontId="5" fillId="0" borderId="50" xfId="0" applyFont="1" applyBorder="1" applyAlignment="1">
      <alignment horizontal="justify" wrapText="1"/>
    </xf>
    <xf numFmtId="0" fontId="5" fillId="0" borderId="20" xfId="0" applyFont="1" applyBorder="1" applyAlignment="1">
      <alignment horizontal="justify" wrapText="1"/>
    </xf>
    <xf numFmtId="0" fontId="3" fillId="0" borderId="0" xfId="0" applyFont="1" applyBorder="1" applyAlignment="1">
      <alignment horizontal="left" wrapText="1"/>
    </xf>
    <xf numFmtId="0" fontId="3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168" fontId="0" fillId="0" borderId="32" xfId="46" applyNumberFormat="1" applyFont="1" applyBorder="1" applyAlignment="1" applyProtection="1">
      <alignment horizontal="center" vertical="center" wrapText="1"/>
      <protection locked="0"/>
    </xf>
    <xf numFmtId="168" fontId="0" fillId="0" borderId="51" xfId="46" applyNumberFormat="1" applyFont="1" applyBorder="1" applyAlignment="1" applyProtection="1">
      <alignment horizontal="center" vertical="center" wrapText="1"/>
      <protection locked="0"/>
    </xf>
    <xf numFmtId="168" fontId="0" fillId="0" borderId="52" xfId="46" applyNumberFormat="1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165" fontId="0" fillId="0" borderId="32" xfId="0" applyNumberFormat="1" applyFont="1" applyBorder="1" applyAlignment="1" applyProtection="1">
      <alignment horizontal="center" vertical="center" wrapText="1"/>
      <protection locked="0"/>
    </xf>
    <xf numFmtId="165" fontId="0" fillId="0" borderId="51" xfId="0" applyNumberFormat="1" applyFont="1" applyBorder="1" applyAlignment="1" applyProtection="1">
      <alignment horizontal="center" vertical="center" wrapText="1"/>
      <protection locked="0"/>
    </xf>
    <xf numFmtId="165" fontId="0" fillId="0" borderId="52" xfId="0" applyNumberFormat="1" applyFont="1" applyBorder="1" applyAlignment="1" applyProtection="1">
      <alignment horizontal="center" vertical="center" wrapText="1"/>
      <protection locked="0"/>
    </xf>
    <xf numFmtId="165" fontId="0" fillId="0" borderId="55" xfId="0" applyNumberFormat="1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>
      <alignment horizontal="justify" vertical="center" wrapText="1"/>
    </xf>
    <xf numFmtId="0" fontId="0" fillId="0" borderId="57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wrapText="1"/>
    </xf>
    <xf numFmtId="0" fontId="2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1790700</xdr:colOff>
      <xdr:row>3</xdr:row>
      <xdr:rowOff>0</xdr:rowOff>
    </xdr:from>
    <xdr:to>
      <xdr:col>13</xdr:col>
      <xdr:colOff>0</xdr:colOff>
      <xdr:row>6</xdr:row>
      <xdr:rowOff>38100</xdr:rowOff>
    </xdr:to>
    <xdr:pic>
      <xdr:nvPicPr>
        <xdr:cNvPr id="1" name="Picture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6275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1590675</xdr:colOff>
      <xdr:row>1</xdr:row>
      <xdr:rowOff>171450</xdr:rowOff>
    </xdr:from>
    <xdr:to>
      <xdr:col>3</xdr:col>
      <xdr:colOff>504825</xdr:colOff>
      <xdr:row>3</xdr:row>
      <xdr:rowOff>295275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42900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showGridLines="0" tabSelected="1" zoomScalePageLayoutView="0" workbookViewId="0" topLeftCell="A8">
      <selection activeCell="C22" sqref="C22"/>
    </sheetView>
  </sheetViews>
  <sheetFormatPr defaultColWidth="11.421875" defaultRowHeight="12.75"/>
  <cols>
    <col min="1" max="1" width="2.7109375" style="1" customWidth="1"/>
    <col min="2" max="2" width="32.28125" style="1" customWidth="1"/>
    <col min="3" max="3" width="24.421875" style="1" customWidth="1"/>
    <col min="4" max="4" width="18.140625" style="1" customWidth="1"/>
    <col min="5" max="5" width="31.28125" style="1" customWidth="1"/>
    <col min="6" max="6" width="15.140625" style="1" customWidth="1"/>
    <col min="7" max="7" width="26.8515625" style="1" customWidth="1"/>
    <col min="8" max="31" width="2.28125" style="1" customWidth="1"/>
    <col min="32" max="32" width="14.57421875" style="1" customWidth="1"/>
    <col min="33" max="33" width="17.00390625" style="1" customWidth="1"/>
    <col min="34" max="34" width="10.7109375" style="1" customWidth="1"/>
    <col min="35" max="35" width="10.00390625" style="1" customWidth="1"/>
    <col min="36" max="37" width="9.8515625" style="1" customWidth="1"/>
    <col min="38" max="38" width="10.28125" style="1" customWidth="1"/>
    <col min="39" max="39" width="10.140625" style="1" customWidth="1"/>
    <col min="40" max="40" width="2.7109375" style="1" customWidth="1"/>
    <col min="41" max="16384" width="11.421875" style="1" customWidth="1"/>
  </cols>
  <sheetData>
    <row r="1" ht="17.25" thickBot="1">
      <c r="AN1" s="2"/>
    </row>
    <row r="2" spans="1:40" ht="19.5" customHeight="1" thickTop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1:40" ht="16.5">
      <c r="A3" s="6"/>
      <c r="B3" s="7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</row>
    <row r="4" spans="1:40" ht="37.5" customHeight="1">
      <c r="A4" s="9"/>
      <c r="B4" s="10"/>
      <c r="C4" s="10"/>
      <c r="D4" s="10"/>
      <c r="E4" s="11"/>
      <c r="F4" s="11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0"/>
      <c r="AJ4" s="10"/>
      <c r="AK4" s="10"/>
      <c r="AL4" s="10"/>
      <c r="AM4" s="11"/>
      <c r="AN4" s="12"/>
    </row>
    <row r="5" spans="1:40" ht="16.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</row>
    <row r="6" spans="1:40" ht="16.5">
      <c r="A6" s="6"/>
      <c r="B6" s="7"/>
      <c r="C6" s="7"/>
      <c r="D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0"/>
      <c r="AJ6" s="10"/>
      <c r="AK6" s="10"/>
      <c r="AL6" s="10"/>
      <c r="AM6" s="11"/>
      <c r="AN6" s="12"/>
    </row>
    <row r="7" spans="1:40" ht="16.5">
      <c r="A7" s="6"/>
      <c r="B7" s="7" t="s">
        <v>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</row>
    <row r="8" spans="1:40" ht="16.5">
      <c r="A8" s="6"/>
      <c r="B8" s="7" t="s">
        <v>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</row>
    <row r="9" spans="1:40" ht="6.75" customHeight="1" thickBot="1">
      <c r="A9" s="9"/>
      <c r="AN9" s="12"/>
    </row>
    <row r="10" spans="1:40" ht="24" customHeight="1" thickBot="1">
      <c r="A10" s="9"/>
      <c r="B10" s="217" t="s">
        <v>7</v>
      </c>
      <c r="C10" s="218"/>
      <c r="D10" s="218"/>
      <c r="E10" s="219"/>
      <c r="F10" s="222" t="s">
        <v>62</v>
      </c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3"/>
      <c r="AN10" s="12"/>
    </row>
    <row r="11" spans="1:40" ht="10.5" customHeight="1">
      <c r="A11" s="9"/>
      <c r="B11" s="21"/>
      <c r="C11" s="21"/>
      <c r="D11" s="21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12"/>
    </row>
    <row r="12" spans="1:40" ht="21.75" customHeight="1">
      <c r="A12" s="9"/>
      <c r="B12" s="220" t="s">
        <v>9</v>
      </c>
      <c r="C12" s="220"/>
      <c r="D12" s="220"/>
      <c r="E12" s="231"/>
      <c r="F12" s="229" t="s">
        <v>78</v>
      </c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12"/>
    </row>
    <row r="13" spans="1:40" ht="21" customHeight="1">
      <c r="A13" s="9"/>
      <c r="B13" s="220" t="s">
        <v>10</v>
      </c>
      <c r="C13" s="220"/>
      <c r="D13" s="220"/>
      <c r="E13" s="221"/>
      <c r="F13" s="230" t="s">
        <v>65</v>
      </c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07" t="s">
        <v>11</v>
      </c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24"/>
      <c r="AH13" s="224"/>
      <c r="AI13" s="224"/>
      <c r="AJ13" s="224"/>
      <c r="AK13" s="224"/>
      <c r="AL13" s="224"/>
      <c r="AM13" s="24"/>
      <c r="AN13" s="12"/>
    </row>
    <row r="14" spans="1:40" ht="4.5" customHeight="1">
      <c r="A14" s="9"/>
      <c r="B14" s="25"/>
      <c r="C14" s="25"/>
      <c r="D14" s="25"/>
      <c r="E14" s="2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  <c r="AH14" s="39"/>
      <c r="AI14" s="39"/>
      <c r="AJ14" s="39"/>
      <c r="AK14" s="39"/>
      <c r="AL14" s="39"/>
      <c r="AM14" s="40"/>
      <c r="AN14" s="12"/>
    </row>
    <row r="15" spans="1:40" ht="19.5" customHeight="1">
      <c r="A15" s="9"/>
      <c r="B15" s="41" t="s">
        <v>74</v>
      </c>
      <c r="C15" s="30"/>
      <c r="D15" s="30"/>
      <c r="E15" s="31"/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35"/>
      <c r="AI15" s="35"/>
      <c r="AJ15" s="35"/>
      <c r="AK15" s="35"/>
      <c r="AL15" s="35"/>
      <c r="AM15" s="36"/>
      <c r="AN15" s="12"/>
    </row>
    <row r="16" spans="1:40" ht="24.75" customHeight="1">
      <c r="A16" s="13"/>
      <c r="B16" s="191" t="s">
        <v>5</v>
      </c>
      <c r="C16" s="191" t="s">
        <v>52</v>
      </c>
      <c r="D16" s="191" t="s">
        <v>49</v>
      </c>
      <c r="E16" s="191" t="s">
        <v>53</v>
      </c>
      <c r="F16" s="191" t="s">
        <v>54</v>
      </c>
      <c r="G16" s="191" t="s">
        <v>55</v>
      </c>
      <c r="H16" s="212" t="s">
        <v>56</v>
      </c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191" t="s">
        <v>57</v>
      </c>
      <c r="AG16" s="210" t="s">
        <v>59</v>
      </c>
      <c r="AH16" s="212" t="s">
        <v>58</v>
      </c>
      <c r="AI16" s="227"/>
      <c r="AJ16" s="227"/>
      <c r="AK16" s="227"/>
      <c r="AL16" s="227"/>
      <c r="AM16" s="227"/>
      <c r="AN16" s="14"/>
    </row>
    <row r="17" spans="1:40" ht="47.25" customHeight="1">
      <c r="A17" s="13"/>
      <c r="B17" s="232"/>
      <c r="C17" s="192"/>
      <c r="D17" s="192"/>
      <c r="E17" s="192"/>
      <c r="F17" s="192"/>
      <c r="G17" s="208"/>
      <c r="H17" s="194" t="s">
        <v>15</v>
      </c>
      <c r="I17" s="214"/>
      <c r="J17" s="194" t="s">
        <v>16</v>
      </c>
      <c r="K17" s="214"/>
      <c r="L17" s="194" t="s">
        <v>17</v>
      </c>
      <c r="M17" s="214"/>
      <c r="N17" s="194" t="s">
        <v>13</v>
      </c>
      <c r="O17" s="214"/>
      <c r="P17" s="194" t="s">
        <v>14</v>
      </c>
      <c r="Q17" s="195"/>
      <c r="R17" s="194" t="s">
        <v>18</v>
      </c>
      <c r="S17" s="195"/>
      <c r="T17" s="194" t="s">
        <v>19</v>
      </c>
      <c r="U17" s="195"/>
      <c r="V17" s="194" t="s">
        <v>20</v>
      </c>
      <c r="W17" s="195"/>
      <c r="X17" s="194" t="s">
        <v>21</v>
      </c>
      <c r="Y17" s="195"/>
      <c r="Z17" s="194" t="s">
        <v>22</v>
      </c>
      <c r="AA17" s="195"/>
      <c r="AB17" s="194" t="s">
        <v>23</v>
      </c>
      <c r="AC17" s="195"/>
      <c r="AD17" s="194" t="s">
        <v>24</v>
      </c>
      <c r="AE17" s="195"/>
      <c r="AF17" s="215"/>
      <c r="AG17" s="211"/>
      <c r="AH17" s="27" t="s">
        <v>8</v>
      </c>
      <c r="AI17" s="225" t="s">
        <v>26</v>
      </c>
      <c r="AJ17" s="226"/>
      <c r="AK17" s="225" t="s">
        <v>3</v>
      </c>
      <c r="AL17" s="226"/>
      <c r="AM17" s="15" t="s">
        <v>4</v>
      </c>
      <c r="AN17" s="14"/>
    </row>
    <row r="18" spans="1:40" ht="19.5" customHeight="1">
      <c r="A18" s="9"/>
      <c r="B18" s="216"/>
      <c r="C18" s="193"/>
      <c r="D18" s="193"/>
      <c r="E18" s="193"/>
      <c r="F18" s="193"/>
      <c r="G18" s="209"/>
      <c r="H18" s="196"/>
      <c r="I18" s="197"/>
      <c r="J18" s="196"/>
      <c r="K18" s="197"/>
      <c r="L18" s="196"/>
      <c r="M18" s="197"/>
      <c r="N18" s="196"/>
      <c r="O18" s="197"/>
      <c r="P18" s="196"/>
      <c r="Q18" s="197"/>
      <c r="R18" s="196"/>
      <c r="S18" s="197"/>
      <c r="T18" s="196"/>
      <c r="U18" s="197"/>
      <c r="V18" s="196"/>
      <c r="W18" s="197"/>
      <c r="X18" s="196"/>
      <c r="Y18" s="197"/>
      <c r="Z18" s="196"/>
      <c r="AA18" s="197"/>
      <c r="AB18" s="196"/>
      <c r="AC18" s="197"/>
      <c r="AD18" s="196"/>
      <c r="AE18" s="197"/>
      <c r="AF18" s="216"/>
      <c r="AG18" s="22"/>
      <c r="AH18" s="23"/>
      <c r="AI18" s="28" t="s">
        <v>1</v>
      </c>
      <c r="AJ18" s="27" t="s">
        <v>2</v>
      </c>
      <c r="AK18" s="27" t="s">
        <v>27</v>
      </c>
      <c r="AL18" s="29" t="s">
        <v>4</v>
      </c>
      <c r="AM18" s="23"/>
      <c r="AN18" s="12"/>
    </row>
    <row r="19" spans="1:40" ht="33" customHeight="1">
      <c r="A19" s="9"/>
      <c r="B19" s="198" t="s">
        <v>126</v>
      </c>
      <c r="C19" s="198" t="s">
        <v>136</v>
      </c>
      <c r="D19" s="198">
        <v>2012080010202</v>
      </c>
      <c r="E19" s="198" t="s">
        <v>127</v>
      </c>
      <c r="F19" s="198" t="s">
        <v>135</v>
      </c>
      <c r="G19" s="136" t="s">
        <v>129</v>
      </c>
      <c r="H19" s="65"/>
      <c r="I19" s="65"/>
      <c r="J19" s="64"/>
      <c r="K19" s="46"/>
      <c r="L19" s="45"/>
      <c r="M19" s="46"/>
      <c r="N19" s="45"/>
      <c r="O19" s="46"/>
      <c r="P19" s="45"/>
      <c r="Q19" s="46"/>
      <c r="R19" s="45"/>
      <c r="S19" s="46"/>
      <c r="T19" s="45"/>
      <c r="U19" s="46"/>
      <c r="V19" s="45"/>
      <c r="W19" s="46"/>
      <c r="X19" s="45"/>
      <c r="Y19" s="46"/>
      <c r="Z19" s="45"/>
      <c r="AA19" s="46"/>
      <c r="AB19" s="45"/>
      <c r="AC19" s="46"/>
      <c r="AD19" s="45"/>
      <c r="AE19" s="46"/>
      <c r="AF19" s="183" t="s">
        <v>66</v>
      </c>
      <c r="AG19" s="168">
        <f>1075000000/100</f>
        <v>10750000</v>
      </c>
      <c r="AH19" s="236" t="s">
        <v>125</v>
      </c>
      <c r="AI19" s="233"/>
      <c r="AJ19" s="183" t="s">
        <v>104</v>
      </c>
      <c r="AK19" s="27"/>
      <c r="AL19" s="29"/>
      <c r="AM19" s="23"/>
      <c r="AN19" s="12"/>
    </row>
    <row r="20" spans="1:40" ht="33" customHeight="1">
      <c r="A20" s="9"/>
      <c r="B20" s="199"/>
      <c r="C20" s="199"/>
      <c r="D20" s="199"/>
      <c r="E20" s="199"/>
      <c r="F20" s="199"/>
      <c r="G20" s="137" t="s">
        <v>130</v>
      </c>
      <c r="H20" s="66"/>
      <c r="I20" s="66"/>
      <c r="J20" s="65"/>
      <c r="K20" s="46"/>
      <c r="L20" s="45"/>
      <c r="M20" s="46"/>
      <c r="N20" s="45"/>
      <c r="O20" s="46"/>
      <c r="P20" s="45"/>
      <c r="Q20" s="46"/>
      <c r="R20" s="45"/>
      <c r="S20" s="46"/>
      <c r="T20" s="45"/>
      <c r="U20" s="46"/>
      <c r="V20" s="45"/>
      <c r="W20" s="46"/>
      <c r="X20" s="45"/>
      <c r="Y20" s="46"/>
      <c r="Z20" s="45"/>
      <c r="AA20" s="46"/>
      <c r="AB20" s="45"/>
      <c r="AC20" s="46"/>
      <c r="AD20" s="45"/>
      <c r="AE20" s="46"/>
      <c r="AF20" s="184"/>
      <c r="AG20" s="169"/>
      <c r="AH20" s="237"/>
      <c r="AI20" s="234"/>
      <c r="AJ20" s="184"/>
      <c r="AK20" s="27"/>
      <c r="AL20" s="29"/>
      <c r="AM20" s="23"/>
      <c r="AN20" s="12"/>
    </row>
    <row r="21" spans="1:40" ht="39" customHeight="1">
      <c r="A21" s="9"/>
      <c r="B21" s="200"/>
      <c r="C21" s="200"/>
      <c r="D21" s="200"/>
      <c r="E21" s="200"/>
      <c r="F21" s="200"/>
      <c r="G21" s="138" t="s">
        <v>128</v>
      </c>
      <c r="H21" s="44"/>
      <c r="I21" s="63"/>
      <c r="J21" s="63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185"/>
      <c r="AG21" s="170"/>
      <c r="AH21" s="238"/>
      <c r="AI21" s="235"/>
      <c r="AJ21" s="185"/>
      <c r="AK21" s="42"/>
      <c r="AL21" s="42"/>
      <c r="AM21" s="42"/>
      <c r="AN21" s="12"/>
    </row>
    <row r="22" spans="1:40" ht="72.75" customHeight="1">
      <c r="A22" s="9"/>
      <c r="B22" s="139" t="s">
        <v>120</v>
      </c>
      <c r="C22" s="139" t="s">
        <v>121</v>
      </c>
      <c r="D22" s="139" t="s">
        <v>68</v>
      </c>
      <c r="E22" s="139" t="s">
        <v>122</v>
      </c>
      <c r="F22" s="140" t="s">
        <v>123</v>
      </c>
      <c r="G22" s="140" t="s">
        <v>124</v>
      </c>
      <c r="H22" s="61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43" t="s">
        <v>66</v>
      </c>
      <c r="AG22" s="67">
        <f>1200000000/1000</f>
        <v>1200000</v>
      </c>
      <c r="AH22" s="42" t="s">
        <v>125</v>
      </c>
      <c r="AI22" s="43" t="s">
        <v>104</v>
      </c>
      <c r="AJ22" s="42"/>
      <c r="AK22" s="42"/>
      <c r="AL22" s="42"/>
      <c r="AM22" s="42"/>
      <c r="AN22" s="12"/>
    </row>
    <row r="23" spans="1:40" ht="19.5" customHeight="1">
      <c r="A23" s="9"/>
      <c r="B23" s="141" t="s">
        <v>73</v>
      </c>
      <c r="C23" s="142"/>
      <c r="D23" s="142"/>
      <c r="E23" s="143"/>
      <c r="F23" s="144"/>
      <c r="G23" s="14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/>
      <c r="AH23" s="35"/>
      <c r="AI23" s="35"/>
      <c r="AJ23" s="35"/>
      <c r="AK23" s="35"/>
      <c r="AL23" s="35"/>
      <c r="AM23" s="36"/>
      <c r="AN23" s="12"/>
    </row>
    <row r="24" spans="1:40" s="47" customFormat="1" ht="33.75" customHeight="1">
      <c r="A24" s="50"/>
      <c r="B24" s="154" t="s">
        <v>119</v>
      </c>
      <c r="C24" s="154" t="s">
        <v>117</v>
      </c>
      <c r="D24" s="159"/>
      <c r="E24" s="154" t="s">
        <v>118</v>
      </c>
      <c r="F24" s="154" t="s">
        <v>117</v>
      </c>
      <c r="G24" s="145" t="s">
        <v>116</v>
      </c>
      <c r="H24" s="58"/>
      <c r="I24" s="59"/>
      <c r="J24" s="59"/>
      <c r="K24" s="59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165" t="s">
        <v>66</v>
      </c>
      <c r="AG24" s="168">
        <f>1824799000/1000</f>
        <v>1824799</v>
      </c>
      <c r="AH24" s="164" t="s">
        <v>115</v>
      </c>
      <c r="AI24" s="164" t="s">
        <v>104</v>
      </c>
      <c r="AJ24" s="151"/>
      <c r="AK24" s="151"/>
      <c r="AL24" s="151"/>
      <c r="AM24" s="151"/>
      <c r="AN24" s="48"/>
    </row>
    <row r="25" spans="1:40" s="47" customFormat="1" ht="30.75" customHeight="1">
      <c r="A25" s="50"/>
      <c r="B25" s="155"/>
      <c r="C25" s="157"/>
      <c r="D25" s="160"/>
      <c r="E25" s="162"/>
      <c r="F25" s="157"/>
      <c r="G25" s="145" t="s">
        <v>67</v>
      </c>
      <c r="H25" s="58"/>
      <c r="I25" s="58"/>
      <c r="J25" s="58"/>
      <c r="K25" s="58"/>
      <c r="L25" s="59"/>
      <c r="M25" s="59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166"/>
      <c r="AG25" s="169"/>
      <c r="AH25" s="164"/>
      <c r="AI25" s="164"/>
      <c r="AJ25" s="152"/>
      <c r="AK25" s="152"/>
      <c r="AL25" s="152" t="s">
        <v>68</v>
      </c>
      <c r="AM25" s="152"/>
      <c r="AN25" s="48"/>
    </row>
    <row r="26" spans="1:40" s="47" customFormat="1" ht="24.75" customHeight="1">
      <c r="A26" s="50"/>
      <c r="B26" s="156"/>
      <c r="C26" s="158"/>
      <c r="D26" s="161"/>
      <c r="E26" s="163"/>
      <c r="F26" s="158"/>
      <c r="G26" s="145" t="s">
        <v>107</v>
      </c>
      <c r="H26" s="58"/>
      <c r="I26" s="58"/>
      <c r="J26" s="58"/>
      <c r="K26" s="58"/>
      <c r="L26" s="58"/>
      <c r="M26" s="58"/>
      <c r="N26" s="59"/>
      <c r="O26" s="59"/>
      <c r="P26" s="59"/>
      <c r="Q26" s="59"/>
      <c r="R26" s="59"/>
      <c r="S26" s="59"/>
      <c r="T26" s="59"/>
      <c r="U26" s="59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167"/>
      <c r="AG26" s="170"/>
      <c r="AH26" s="164"/>
      <c r="AI26" s="164"/>
      <c r="AJ26" s="153"/>
      <c r="AK26" s="153"/>
      <c r="AL26" s="153"/>
      <c r="AM26" s="153"/>
      <c r="AN26" s="48"/>
    </row>
    <row r="27" spans="1:40" s="47" customFormat="1" ht="95.25" customHeight="1">
      <c r="A27" s="50"/>
      <c r="B27" s="146" t="s">
        <v>114</v>
      </c>
      <c r="C27" s="147" t="s">
        <v>112</v>
      </c>
      <c r="D27" s="148"/>
      <c r="E27" s="149" t="s">
        <v>113</v>
      </c>
      <c r="F27" s="150">
        <f>3430*85%</f>
        <v>2915.5</v>
      </c>
      <c r="G27" s="147" t="s">
        <v>111</v>
      </c>
      <c r="H27" s="57"/>
      <c r="I27" s="57"/>
      <c r="J27" s="57"/>
      <c r="K27" s="57"/>
      <c r="L27" s="57"/>
      <c r="M27" s="57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5"/>
      <c r="AE27" s="55"/>
      <c r="AF27" s="62" t="s">
        <v>106</v>
      </c>
      <c r="AG27" s="67">
        <f>19340310/1000*85%</f>
        <v>16439.2635</v>
      </c>
      <c r="AH27" s="54" t="s">
        <v>105</v>
      </c>
      <c r="AI27" s="54" t="s">
        <v>104</v>
      </c>
      <c r="AJ27" s="54"/>
      <c r="AK27" s="54" t="s">
        <v>104</v>
      </c>
      <c r="AL27" s="53"/>
      <c r="AM27" s="53"/>
      <c r="AN27" s="48"/>
    </row>
    <row r="28" spans="1:40" s="47" customFormat="1" ht="60" customHeight="1">
      <c r="A28" s="50"/>
      <c r="B28" s="188" t="s">
        <v>110</v>
      </c>
      <c r="C28" s="188" t="s">
        <v>108</v>
      </c>
      <c r="D28" s="188"/>
      <c r="E28" s="204" t="s">
        <v>109</v>
      </c>
      <c r="F28" s="188" t="s">
        <v>108</v>
      </c>
      <c r="G28" s="201" t="s">
        <v>107</v>
      </c>
      <c r="H28" s="180"/>
      <c r="I28" s="180"/>
      <c r="J28" s="180"/>
      <c r="K28" s="180"/>
      <c r="L28" s="180"/>
      <c r="M28" s="180"/>
      <c r="N28" s="180"/>
      <c r="O28" s="52"/>
      <c r="P28" s="180"/>
      <c r="Q28" s="180"/>
      <c r="R28" s="180"/>
      <c r="S28" s="180"/>
      <c r="T28" s="180"/>
      <c r="U28" s="180"/>
      <c r="V28" s="52"/>
      <c r="W28" s="180"/>
      <c r="X28" s="180"/>
      <c r="Y28" s="180"/>
      <c r="Z28" s="180"/>
      <c r="AA28" s="180"/>
      <c r="AB28" s="180"/>
      <c r="AC28" s="180"/>
      <c r="AD28" s="180"/>
      <c r="AE28" s="180"/>
      <c r="AF28" s="165" t="s">
        <v>106</v>
      </c>
      <c r="AG28" s="168">
        <f>70000000000/1000</f>
        <v>70000000</v>
      </c>
      <c r="AH28" s="174" t="s">
        <v>105</v>
      </c>
      <c r="AI28" s="177" t="s">
        <v>104</v>
      </c>
      <c r="AJ28" s="171"/>
      <c r="AK28" s="171"/>
      <c r="AL28" s="171"/>
      <c r="AM28" s="171"/>
      <c r="AN28" s="48"/>
    </row>
    <row r="29" spans="1:40" s="47" customFormat="1" ht="42.75" customHeight="1">
      <c r="A29" s="50"/>
      <c r="B29" s="189"/>
      <c r="C29" s="189"/>
      <c r="D29" s="189"/>
      <c r="E29" s="205"/>
      <c r="F29" s="189"/>
      <c r="G29" s="202"/>
      <c r="H29" s="181"/>
      <c r="I29" s="181"/>
      <c r="J29" s="181"/>
      <c r="K29" s="181"/>
      <c r="L29" s="181"/>
      <c r="M29" s="181"/>
      <c r="N29" s="181"/>
      <c r="O29" s="51"/>
      <c r="P29" s="181"/>
      <c r="Q29" s="181"/>
      <c r="R29" s="181"/>
      <c r="S29" s="181"/>
      <c r="T29" s="181"/>
      <c r="U29" s="181"/>
      <c r="V29" s="51"/>
      <c r="W29" s="181"/>
      <c r="X29" s="181"/>
      <c r="Y29" s="181"/>
      <c r="Z29" s="181"/>
      <c r="AA29" s="181"/>
      <c r="AB29" s="181"/>
      <c r="AC29" s="181"/>
      <c r="AD29" s="186"/>
      <c r="AE29" s="181"/>
      <c r="AF29" s="166"/>
      <c r="AG29" s="169"/>
      <c r="AH29" s="175"/>
      <c r="AI29" s="178"/>
      <c r="AJ29" s="172"/>
      <c r="AK29" s="172"/>
      <c r="AL29" s="172"/>
      <c r="AM29" s="172"/>
      <c r="AN29" s="48"/>
    </row>
    <row r="30" spans="1:40" s="47" customFormat="1" ht="1.5" customHeight="1">
      <c r="A30" s="50"/>
      <c r="B30" s="190"/>
      <c r="C30" s="190"/>
      <c r="D30" s="190"/>
      <c r="E30" s="206"/>
      <c r="F30" s="190"/>
      <c r="G30" s="203"/>
      <c r="H30" s="182"/>
      <c r="I30" s="182"/>
      <c r="J30" s="182"/>
      <c r="K30" s="182"/>
      <c r="L30" s="182"/>
      <c r="M30" s="182"/>
      <c r="N30" s="182"/>
      <c r="O30" s="49"/>
      <c r="P30" s="182"/>
      <c r="Q30" s="182"/>
      <c r="R30" s="182"/>
      <c r="S30" s="182"/>
      <c r="T30" s="182"/>
      <c r="U30" s="182"/>
      <c r="V30" s="49"/>
      <c r="W30" s="182"/>
      <c r="X30" s="182"/>
      <c r="Y30" s="182"/>
      <c r="Z30" s="182"/>
      <c r="AA30" s="182"/>
      <c r="AB30" s="182"/>
      <c r="AC30" s="182"/>
      <c r="AD30" s="187"/>
      <c r="AE30" s="182"/>
      <c r="AF30" s="167"/>
      <c r="AG30" s="170"/>
      <c r="AH30" s="176"/>
      <c r="AI30" s="179"/>
      <c r="AJ30" s="173"/>
      <c r="AK30" s="173"/>
      <c r="AL30" s="173"/>
      <c r="AM30" s="173"/>
      <c r="AN30" s="48"/>
    </row>
    <row r="31" spans="1:40" ht="9" customHeight="1" thickBot="1">
      <c r="A31" s="16"/>
      <c r="B31" s="17"/>
      <c r="C31" s="17"/>
      <c r="D31" s="17"/>
      <c r="E31" s="17" t="s">
        <v>25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8"/>
    </row>
    <row r="32" ht="17.25" thickTop="1">
      <c r="AN32" s="19"/>
    </row>
    <row r="33" ht="16.5">
      <c r="AN33" s="20"/>
    </row>
  </sheetData>
  <sheetProtection/>
  <mergeCells count="92">
    <mergeCell ref="B19:B21"/>
    <mergeCell ref="AI19:AI21"/>
    <mergeCell ref="AH19:AH21"/>
    <mergeCell ref="AG19:AG21"/>
    <mergeCell ref="B10:E10"/>
    <mergeCell ref="B13:E13"/>
    <mergeCell ref="AB17:AC18"/>
    <mergeCell ref="Z17:AA18"/>
    <mergeCell ref="X17:Y18"/>
    <mergeCell ref="V17:W18"/>
    <mergeCell ref="F10:AM10"/>
    <mergeCell ref="AG13:AL13"/>
    <mergeCell ref="AI17:AJ17"/>
    <mergeCell ref="AH16:AM16"/>
    <mergeCell ref="E11:AM11"/>
    <mergeCell ref="F12:AM12"/>
    <mergeCell ref="F13:Q13"/>
    <mergeCell ref="B12:E12"/>
    <mergeCell ref="B16:B18"/>
    <mergeCell ref="AK17:AL17"/>
    <mergeCell ref="R13:AF13"/>
    <mergeCell ref="G16:G18"/>
    <mergeCell ref="AG16:AG17"/>
    <mergeCell ref="H16:AE16"/>
    <mergeCell ref="N17:O18"/>
    <mergeCell ref="T17:U18"/>
    <mergeCell ref="AD17:AE18"/>
    <mergeCell ref="H17:I18"/>
    <mergeCell ref="J17:K18"/>
    <mergeCell ref="L17:M18"/>
    <mergeCell ref="AF16:AF18"/>
    <mergeCell ref="P17:Q18"/>
    <mergeCell ref="B28:B30"/>
    <mergeCell ref="C28:C30"/>
    <mergeCell ref="D28:D30"/>
    <mergeCell ref="E28:E30"/>
    <mergeCell ref="AB28:AB30"/>
    <mergeCell ref="R17:S18"/>
    <mergeCell ref="F19:F21"/>
    <mergeCell ref="L28:L30"/>
    <mergeCell ref="G28:G30"/>
    <mergeCell ref="H28:H30"/>
    <mergeCell ref="I28:I30"/>
    <mergeCell ref="J28:J30"/>
    <mergeCell ref="K28:K30"/>
    <mergeCell ref="M28:M30"/>
    <mergeCell ref="N28:N30"/>
    <mergeCell ref="F28:F30"/>
    <mergeCell ref="C16:C18"/>
    <mergeCell ref="D16:D18"/>
    <mergeCell ref="E16:E18"/>
    <mergeCell ref="F16:F18"/>
    <mergeCell ref="E19:E21"/>
    <mergeCell ref="D19:D21"/>
    <mergeCell ref="C19:C21"/>
    <mergeCell ref="AJ19:AJ21"/>
    <mergeCell ref="AF19:AF21"/>
    <mergeCell ref="P28:P30"/>
    <mergeCell ref="Q28:Q30"/>
    <mergeCell ref="AD28:AD30"/>
    <mergeCell ref="AE28:AE30"/>
    <mergeCell ref="X28:X30"/>
    <mergeCell ref="Y28:Y30"/>
    <mergeCell ref="Z28:Z30"/>
    <mergeCell ref="AA28:AA30"/>
    <mergeCell ref="AC28:AC30"/>
    <mergeCell ref="AM28:AM30"/>
    <mergeCell ref="AG28:AG30"/>
    <mergeCell ref="AH28:AH30"/>
    <mergeCell ref="AI28:AI30"/>
    <mergeCell ref="R28:R30"/>
    <mergeCell ref="S28:S30"/>
    <mergeCell ref="T28:T30"/>
    <mergeCell ref="U28:U30"/>
    <mergeCell ref="W28:W30"/>
    <mergeCell ref="AF28:AF30"/>
    <mergeCell ref="AJ28:AJ30"/>
    <mergeCell ref="AK28:AK30"/>
    <mergeCell ref="AL28:AL30"/>
    <mergeCell ref="AJ24:AJ26"/>
    <mergeCell ref="AK24:AK26"/>
    <mergeCell ref="AM24:AM26"/>
    <mergeCell ref="B24:B26"/>
    <mergeCell ref="C24:C26"/>
    <mergeCell ref="D24:D26"/>
    <mergeCell ref="E24:E26"/>
    <mergeCell ref="F24:F26"/>
    <mergeCell ref="AI24:AI26"/>
    <mergeCell ref="AF24:AF26"/>
    <mergeCell ref="AG24:AG26"/>
    <mergeCell ref="AH24:AH26"/>
    <mergeCell ref="AL24:AL26"/>
  </mergeCells>
  <printOptions horizontalCentered="1" verticalCentered="1"/>
  <pageMargins left="0.7086614173228347" right="0.15748031496062992" top="0.2755905511811024" bottom="0.31496062992125984" header="0.5118110236220472" footer="0.5118110236220472"/>
  <pageSetup horizontalDpi="120" verticalDpi="120" orientation="landscape" paperSize="5" scale="55" r:id="rId4"/>
  <drawing r:id="rId3"/>
  <legacyDrawing r:id="rId2"/>
  <oleObjects>
    <oleObject progId="" shapeId="1294914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"/>
  <sheetViews>
    <sheetView showGridLines="0" zoomScalePageLayoutView="0" workbookViewId="0" topLeftCell="A10">
      <selection activeCell="E29" sqref="E29"/>
    </sheetView>
  </sheetViews>
  <sheetFormatPr defaultColWidth="11.421875" defaultRowHeight="12.75"/>
  <cols>
    <col min="1" max="1" width="2.7109375" style="71" customWidth="1"/>
    <col min="2" max="2" width="43.7109375" style="71" customWidth="1"/>
    <col min="3" max="3" width="27.7109375" style="71" customWidth="1"/>
    <col min="4" max="4" width="33.00390625" style="71" customWidth="1"/>
    <col min="5" max="5" width="21.7109375" style="71" customWidth="1"/>
    <col min="6" max="6" width="3.28125" style="71" customWidth="1"/>
    <col min="7" max="9" width="2.7109375" style="71" customWidth="1"/>
    <col min="10" max="11" width="3.28125" style="71" customWidth="1"/>
    <col min="12" max="13" width="3.140625" style="71" customWidth="1"/>
    <col min="14" max="14" width="2.7109375" style="71" customWidth="1"/>
    <col min="15" max="15" width="3.8515625" style="71" customWidth="1"/>
    <col min="16" max="20" width="2.7109375" style="71" customWidth="1"/>
    <col min="21" max="21" width="3.421875" style="71" customWidth="1"/>
    <col min="22" max="26" width="2.7109375" style="71" customWidth="1"/>
    <col min="27" max="27" width="3.140625" style="71" customWidth="1"/>
    <col min="28" max="29" width="2.7109375" style="71" customWidth="1"/>
    <col min="30" max="30" width="9.57421875" style="71" customWidth="1"/>
    <col min="31" max="31" width="13.7109375" style="71" customWidth="1"/>
    <col min="32" max="33" width="10.7109375" style="71" customWidth="1"/>
    <col min="34" max="34" width="9.8515625" style="71" customWidth="1"/>
    <col min="35" max="35" width="10.57421875" style="71" customWidth="1"/>
    <col min="36" max="36" width="2.00390625" style="71" customWidth="1"/>
    <col min="37" max="16384" width="11.421875" style="71" customWidth="1"/>
  </cols>
  <sheetData>
    <row r="1" ht="13.5" thickBot="1">
      <c r="AJ1" s="72" t="s">
        <v>28</v>
      </c>
    </row>
    <row r="2" spans="1:36" ht="19.5" customHeight="1" thickTop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5"/>
    </row>
    <row r="3" spans="1:36" ht="12.75">
      <c r="A3" s="76" t="s">
        <v>12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</row>
    <row r="4" spans="1:36" ht="37.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8"/>
    </row>
    <row r="5" spans="1:36" ht="12.7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/>
    </row>
    <row r="6" spans="1:36" ht="12.75">
      <c r="A6" s="76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80"/>
    </row>
    <row r="7" spans="1:38" ht="12.75">
      <c r="A7" s="76" t="s">
        <v>29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8"/>
      <c r="AL7" s="81"/>
    </row>
    <row r="8" spans="1:36" ht="12.75">
      <c r="A8" s="76" t="s">
        <v>132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8"/>
    </row>
    <row r="9" spans="1:36" ht="6" customHeight="1" thickBo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</row>
    <row r="10" spans="1:36" ht="34.5" customHeight="1" thickBot="1" thickTop="1">
      <c r="A10" s="85"/>
      <c r="B10" s="86" t="s">
        <v>63</v>
      </c>
      <c r="C10" s="264" t="s">
        <v>62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5"/>
    </row>
    <row r="11" spans="1:36" ht="24.75" customHeight="1">
      <c r="A11" s="85"/>
      <c r="B11" s="87" t="s">
        <v>43</v>
      </c>
      <c r="C11" s="266" t="s">
        <v>64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88"/>
    </row>
    <row r="12" spans="1:36" ht="6.75" customHeight="1">
      <c r="A12" s="85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8"/>
    </row>
    <row r="13" spans="1:36" ht="5.25" customHeight="1">
      <c r="A13" s="85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8"/>
    </row>
    <row r="14" spans="1:36" ht="12.75">
      <c r="A14" s="90"/>
      <c r="B14" s="239" t="s">
        <v>50</v>
      </c>
      <c r="C14" s="240" t="s">
        <v>51</v>
      </c>
      <c r="D14" s="267" t="s">
        <v>44</v>
      </c>
      <c r="E14" s="267" t="s">
        <v>45</v>
      </c>
      <c r="F14" s="242" t="s">
        <v>46</v>
      </c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3"/>
      <c r="AD14" s="267" t="s">
        <v>47</v>
      </c>
      <c r="AE14" s="270" t="s">
        <v>48</v>
      </c>
      <c r="AF14" s="247"/>
      <c r="AG14" s="247"/>
      <c r="AH14" s="247"/>
      <c r="AI14" s="243"/>
      <c r="AJ14" s="91"/>
    </row>
    <row r="15" spans="1:36" ht="25.5">
      <c r="A15" s="90"/>
      <c r="B15" s="239"/>
      <c r="C15" s="241"/>
      <c r="D15" s="268"/>
      <c r="E15" s="268"/>
      <c r="F15" s="242" t="s">
        <v>30</v>
      </c>
      <c r="G15" s="243"/>
      <c r="H15" s="242" t="s">
        <v>31</v>
      </c>
      <c r="I15" s="243"/>
      <c r="J15" s="242" t="s">
        <v>32</v>
      </c>
      <c r="K15" s="243"/>
      <c r="L15" s="242" t="s">
        <v>33</v>
      </c>
      <c r="M15" s="243"/>
      <c r="N15" s="242" t="s">
        <v>34</v>
      </c>
      <c r="O15" s="243"/>
      <c r="P15" s="242" t="s">
        <v>35</v>
      </c>
      <c r="Q15" s="243"/>
      <c r="R15" s="242" t="s">
        <v>36</v>
      </c>
      <c r="S15" s="243"/>
      <c r="T15" s="242" t="s">
        <v>37</v>
      </c>
      <c r="U15" s="243"/>
      <c r="V15" s="242" t="s">
        <v>38</v>
      </c>
      <c r="W15" s="243"/>
      <c r="X15" s="242" t="s">
        <v>39</v>
      </c>
      <c r="Y15" s="243"/>
      <c r="Z15" s="242" t="s">
        <v>40</v>
      </c>
      <c r="AA15" s="243"/>
      <c r="AB15" s="242" t="s">
        <v>41</v>
      </c>
      <c r="AC15" s="269"/>
      <c r="AD15" s="268"/>
      <c r="AE15" s="92" t="s">
        <v>42</v>
      </c>
      <c r="AF15" s="93" t="s">
        <v>1</v>
      </c>
      <c r="AG15" s="93" t="s">
        <v>2</v>
      </c>
      <c r="AH15" s="93" t="s">
        <v>3</v>
      </c>
      <c r="AI15" s="94" t="s">
        <v>4</v>
      </c>
      <c r="AJ15" s="91"/>
    </row>
    <row r="16" spans="1:36" ht="33.75" customHeight="1">
      <c r="A16" s="85"/>
      <c r="B16" s="257" t="s">
        <v>69</v>
      </c>
      <c r="C16" s="260" t="s">
        <v>75</v>
      </c>
      <c r="D16" s="95" t="s">
        <v>67</v>
      </c>
      <c r="E16" s="263" t="s">
        <v>66</v>
      </c>
      <c r="F16" s="96"/>
      <c r="G16" s="96"/>
      <c r="H16" s="97"/>
      <c r="I16" s="97"/>
      <c r="J16" s="97"/>
      <c r="K16" s="97"/>
      <c r="L16" s="97"/>
      <c r="M16" s="97"/>
      <c r="N16" s="97"/>
      <c r="O16" s="97"/>
      <c r="P16" s="98"/>
      <c r="Q16" s="98"/>
      <c r="R16" s="98"/>
      <c r="S16" s="98"/>
      <c r="T16" s="98"/>
      <c r="U16" s="98"/>
      <c r="V16" s="98"/>
      <c r="W16" s="98"/>
      <c r="X16" s="97"/>
      <c r="Y16" s="97"/>
      <c r="Z16" s="97"/>
      <c r="AA16" s="97"/>
      <c r="AB16" s="97"/>
      <c r="AC16" s="97"/>
      <c r="AD16" s="99"/>
      <c r="AE16" s="100"/>
      <c r="AF16" s="100"/>
      <c r="AG16" s="100"/>
      <c r="AH16" s="100"/>
      <c r="AI16" s="101"/>
      <c r="AJ16" s="88"/>
    </row>
    <row r="17" spans="1:36" ht="33" customHeight="1">
      <c r="A17" s="85"/>
      <c r="B17" s="258"/>
      <c r="C17" s="261"/>
      <c r="D17" s="102" t="s">
        <v>70</v>
      </c>
      <c r="E17" s="245"/>
      <c r="F17" s="103"/>
      <c r="G17" s="103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3"/>
      <c r="AC17" s="103"/>
      <c r="AD17" s="68">
        <v>42000</v>
      </c>
      <c r="AE17" s="105" t="s">
        <v>131</v>
      </c>
      <c r="AF17" s="105" t="s">
        <v>104</v>
      </c>
      <c r="AG17" s="106"/>
      <c r="AH17" s="106"/>
      <c r="AI17" s="107"/>
      <c r="AJ17" s="88"/>
    </row>
    <row r="18" spans="1:36" ht="25.5" customHeight="1">
      <c r="A18" s="85"/>
      <c r="B18" s="259"/>
      <c r="C18" s="262"/>
      <c r="D18" s="102" t="s">
        <v>71</v>
      </c>
      <c r="E18" s="246"/>
      <c r="F18" s="103"/>
      <c r="G18" s="103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3"/>
      <c r="AC18" s="103"/>
      <c r="AD18" s="68">
        <v>42000</v>
      </c>
      <c r="AE18" s="105" t="s">
        <v>103</v>
      </c>
      <c r="AF18" s="105" t="s">
        <v>104</v>
      </c>
      <c r="AG18" s="106"/>
      <c r="AH18" s="106"/>
      <c r="AI18" s="107"/>
      <c r="AJ18" s="88"/>
    </row>
    <row r="19" spans="1:36" ht="55.5" customHeight="1">
      <c r="A19" s="85"/>
      <c r="B19" s="108" t="s">
        <v>60</v>
      </c>
      <c r="C19" s="109" t="s">
        <v>72</v>
      </c>
      <c r="D19" s="102" t="s">
        <v>76</v>
      </c>
      <c r="E19" s="105" t="s">
        <v>66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103"/>
      <c r="S19" s="103"/>
      <c r="T19" s="103"/>
      <c r="U19" s="103"/>
      <c r="V19" s="103"/>
      <c r="W19" s="103"/>
      <c r="X19" s="103"/>
      <c r="Y19" s="103"/>
      <c r="Z19" s="103"/>
      <c r="AA19" s="104"/>
      <c r="AB19" s="103"/>
      <c r="AC19" s="103"/>
      <c r="AD19" s="68">
        <v>30000</v>
      </c>
      <c r="AE19" s="105" t="s">
        <v>99</v>
      </c>
      <c r="AF19" s="105" t="s">
        <v>104</v>
      </c>
      <c r="AG19" s="106"/>
      <c r="AH19" s="106"/>
      <c r="AI19" s="107"/>
      <c r="AJ19" s="88"/>
    </row>
    <row r="20" spans="1:36" ht="101.25" customHeight="1">
      <c r="A20" s="85"/>
      <c r="B20" s="110" t="s">
        <v>80</v>
      </c>
      <c r="C20" s="111" t="s">
        <v>81</v>
      </c>
      <c r="D20" s="102" t="s">
        <v>82</v>
      </c>
      <c r="E20" s="105" t="s">
        <v>66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103"/>
      <c r="S20" s="103"/>
      <c r="T20" s="103"/>
      <c r="U20" s="103"/>
      <c r="V20" s="103"/>
      <c r="W20" s="103"/>
      <c r="X20" s="103"/>
      <c r="Y20" s="103"/>
      <c r="Z20" s="103"/>
      <c r="AA20" s="104"/>
      <c r="AB20" s="103"/>
      <c r="AC20" s="103"/>
      <c r="AD20" s="68">
        <v>30000</v>
      </c>
      <c r="AE20" s="105" t="s">
        <v>99</v>
      </c>
      <c r="AF20" s="105" t="s">
        <v>104</v>
      </c>
      <c r="AG20" s="106"/>
      <c r="AH20" s="106"/>
      <c r="AI20" s="107"/>
      <c r="AJ20" s="88"/>
    </row>
    <row r="21" spans="1:36" ht="72.75" customHeight="1">
      <c r="A21" s="85"/>
      <c r="B21" s="108" t="s">
        <v>61</v>
      </c>
      <c r="C21" s="109" t="s">
        <v>133</v>
      </c>
      <c r="D21" s="102" t="s">
        <v>77</v>
      </c>
      <c r="E21" s="105" t="s">
        <v>66</v>
      </c>
      <c r="F21" s="103"/>
      <c r="G21" s="103"/>
      <c r="H21" s="103"/>
      <c r="I21" s="103"/>
      <c r="J21" s="103"/>
      <c r="K21" s="103"/>
      <c r="L21" s="103"/>
      <c r="M21" s="112"/>
      <c r="N21" s="103"/>
      <c r="O21" s="103"/>
      <c r="P21" s="103"/>
      <c r="Q21" s="113"/>
      <c r="R21" s="103"/>
      <c r="S21" s="103"/>
      <c r="T21" s="103"/>
      <c r="U21" s="112"/>
      <c r="V21" s="103"/>
      <c r="W21" s="103"/>
      <c r="X21" s="103"/>
      <c r="Y21" s="113"/>
      <c r="Z21" s="103"/>
      <c r="AA21" s="103"/>
      <c r="AB21" s="103"/>
      <c r="AC21" s="112"/>
      <c r="AD21" s="68">
        <v>10000</v>
      </c>
      <c r="AE21" s="105" t="s">
        <v>102</v>
      </c>
      <c r="AF21" s="105" t="s">
        <v>104</v>
      </c>
      <c r="AG21" s="106"/>
      <c r="AH21" s="106"/>
      <c r="AI21" s="107"/>
      <c r="AJ21" s="88"/>
    </row>
    <row r="22" spans="1:36" ht="38.25" customHeight="1">
      <c r="A22" s="85"/>
      <c r="B22" s="251" t="s">
        <v>83</v>
      </c>
      <c r="C22" s="254" t="s">
        <v>134</v>
      </c>
      <c r="D22" s="102" t="s">
        <v>87</v>
      </c>
      <c r="E22" s="244" t="s">
        <v>66</v>
      </c>
      <c r="F22" s="113"/>
      <c r="G22" s="11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248">
        <v>8000</v>
      </c>
      <c r="AE22" s="244" t="s">
        <v>99</v>
      </c>
      <c r="AF22" s="244" t="s">
        <v>104</v>
      </c>
      <c r="AG22" s="106"/>
      <c r="AH22" s="106"/>
      <c r="AI22" s="107"/>
      <c r="AJ22" s="88"/>
    </row>
    <row r="23" spans="1:36" ht="36.75" customHeight="1">
      <c r="A23" s="85"/>
      <c r="B23" s="252"/>
      <c r="C23" s="255"/>
      <c r="D23" s="114" t="s">
        <v>88</v>
      </c>
      <c r="E23" s="245"/>
      <c r="F23" s="115"/>
      <c r="G23" s="115"/>
      <c r="H23" s="116"/>
      <c r="I23" s="116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249"/>
      <c r="AE23" s="245"/>
      <c r="AF23" s="245"/>
      <c r="AG23" s="117"/>
      <c r="AH23" s="117"/>
      <c r="AI23" s="118"/>
      <c r="AJ23" s="88"/>
    </row>
    <row r="24" spans="1:36" ht="46.5" customHeight="1">
      <c r="A24" s="85"/>
      <c r="B24" s="252"/>
      <c r="C24" s="255"/>
      <c r="D24" s="114" t="s">
        <v>89</v>
      </c>
      <c r="E24" s="245"/>
      <c r="F24" s="115"/>
      <c r="G24" s="115"/>
      <c r="H24" s="115"/>
      <c r="I24" s="115"/>
      <c r="J24" s="116"/>
      <c r="K24" s="116"/>
      <c r="L24" s="116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249"/>
      <c r="AE24" s="245"/>
      <c r="AF24" s="245"/>
      <c r="AG24" s="117"/>
      <c r="AH24" s="117"/>
      <c r="AI24" s="118"/>
      <c r="AJ24" s="88"/>
    </row>
    <row r="25" spans="1:36" ht="36.75" customHeight="1">
      <c r="A25" s="85"/>
      <c r="B25" s="253"/>
      <c r="C25" s="256"/>
      <c r="D25" s="114" t="s">
        <v>90</v>
      </c>
      <c r="E25" s="246"/>
      <c r="F25" s="115"/>
      <c r="G25" s="115"/>
      <c r="H25" s="115"/>
      <c r="I25" s="115"/>
      <c r="J25" s="115"/>
      <c r="K25" s="115"/>
      <c r="L25" s="115"/>
      <c r="M25" s="116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250"/>
      <c r="AE25" s="246"/>
      <c r="AF25" s="246"/>
      <c r="AG25" s="117"/>
      <c r="AH25" s="117"/>
      <c r="AI25" s="118"/>
      <c r="AJ25" s="88"/>
    </row>
    <row r="26" spans="1:36" ht="78" customHeight="1">
      <c r="A26" s="85"/>
      <c r="B26" s="119" t="s">
        <v>84</v>
      </c>
      <c r="C26" s="120" t="s">
        <v>85</v>
      </c>
      <c r="D26" s="121" t="s">
        <v>86</v>
      </c>
      <c r="E26" s="122" t="s">
        <v>66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4"/>
      <c r="P26" s="123"/>
      <c r="Q26" s="123"/>
      <c r="R26" s="123"/>
      <c r="S26" s="123"/>
      <c r="T26" s="123"/>
      <c r="U26" s="123"/>
      <c r="V26" s="123"/>
      <c r="W26" s="123"/>
      <c r="X26" s="123"/>
      <c r="Y26" s="125"/>
      <c r="Z26" s="123"/>
      <c r="AA26" s="123"/>
      <c r="AB26" s="123"/>
      <c r="AC26" s="123"/>
      <c r="AD26" s="69">
        <v>18000</v>
      </c>
      <c r="AE26" s="105" t="s">
        <v>100</v>
      </c>
      <c r="AF26" s="105" t="s">
        <v>104</v>
      </c>
      <c r="AG26" s="117"/>
      <c r="AH26" s="117"/>
      <c r="AI26" s="117"/>
      <c r="AJ26" s="88"/>
    </row>
    <row r="27" spans="1:36" ht="51" customHeight="1">
      <c r="A27" s="85"/>
      <c r="B27" s="126" t="s">
        <v>92</v>
      </c>
      <c r="C27" s="127" t="s">
        <v>91</v>
      </c>
      <c r="D27" s="128" t="s">
        <v>101</v>
      </c>
      <c r="E27" s="129" t="s">
        <v>66</v>
      </c>
      <c r="F27" s="130"/>
      <c r="G27" s="112"/>
      <c r="H27" s="103"/>
      <c r="I27" s="103"/>
      <c r="J27" s="103"/>
      <c r="K27" s="103"/>
      <c r="L27" s="103"/>
      <c r="M27" s="113"/>
      <c r="N27" s="103"/>
      <c r="O27" s="103"/>
      <c r="P27" s="103"/>
      <c r="Q27" s="103"/>
      <c r="R27" s="103"/>
      <c r="S27" s="103"/>
      <c r="T27" s="103"/>
      <c r="U27" s="113"/>
      <c r="V27" s="103"/>
      <c r="W27" s="103"/>
      <c r="X27" s="103"/>
      <c r="Y27" s="103"/>
      <c r="Z27" s="103"/>
      <c r="AA27" s="103"/>
      <c r="AB27" s="103"/>
      <c r="AC27" s="113"/>
      <c r="AD27" s="70">
        <v>50000</v>
      </c>
      <c r="AE27" s="105" t="s">
        <v>102</v>
      </c>
      <c r="AF27" s="105" t="s">
        <v>104</v>
      </c>
      <c r="AG27" s="117"/>
      <c r="AH27" s="117"/>
      <c r="AI27" s="117"/>
      <c r="AJ27" s="88"/>
    </row>
    <row r="28" spans="1:36" ht="57" customHeight="1">
      <c r="A28" s="85"/>
      <c r="B28" s="110" t="s">
        <v>97</v>
      </c>
      <c r="C28" s="131" t="s">
        <v>96</v>
      </c>
      <c r="D28" s="102" t="s">
        <v>95</v>
      </c>
      <c r="E28" s="105" t="s">
        <v>66</v>
      </c>
      <c r="F28" s="130"/>
      <c r="G28" s="130"/>
      <c r="H28" s="130"/>
      <c r="I28" s="103"/>
      <c r="J28" s="130"/>
      <c r="K28" s="103"/>
      <c r="L28" s="130"/>
      <c r="M28" s="103"/>
      <c r="N28" s="130"/>
      <c r="O28" s="130"/>
      <c r="P28" s="130"/>
      <c r="Q28" s="113"/>
      <c r="R28" s="130"/>
      <c r="S28" s="130"/>
      <c r="T28" s="130"/>
      <c r="U28" s="130"/>
      <c r="V28" s="130"/>
      <c r="W28" s="130"/>
      <c r="X28" s="130"/>
      <c r="Y28" s="113"/>
      <c r="Z28" s="130"/>
      <c r="AA28" s="130"/>
      <c r="AB28" s="130"/>
      <c r="AC28" s="103"/>
      <c r="AD28" s="68">
        <v>20000</v>
      </c>
      <c r="AE28" s="105" t="s">
        <v>102</v>
      </c>
      <c r="AF28" s="105" t="s">
        <v>104</v>
      </c>
      <c r="AG28" s="106"/>
      <c r="AH28" s="106"/>
      <c r="AI28" s="107"/>
      <c r="AJ28" s="88"/>
    </row>
    <row r="29" spans="1:36" ht="62.25" customHeight="1">
      <c r="A29" s="85"/>
      <c r="B29" s="110" t="s">
        <v>94</v>
      </c>
      <c r="C29" s="131" t="s">
        <v>93</v>
      </c>
      <c r="D29" s="102" t="s">
        <v>98</v>
      </c>
      <c r="E29" s="105" t="s">
        <v>66</v>
      </c>
      <c r="F29" s="130"/>
      <c r="G29" s="130"/>
      <c r="H29" s="103"/>
      <c r="I29" s="103"/>
      <c r="J29" s="103"/>
      <c r="K29" s="103"/>
      <c r="L29" s="103"/>
      <c r="M29" s="103"/>
      <c r="N29" s="103"/>
      <c r="O29" s="103"/>
      <c r="P29" s="103"/>
      <c r="Q29" s="113"/>
      <c r="R29" s="103"/>
      <c r="S29" s="103"/>
      <c r="T29" s="103"/>
      <c r="U29" s="103"/>
      <c r="V29" s="103"/>
      <c r="W29" s="103"/>
      <c r="X29" s="103"/>
      <c r="Y29" s="113"/>
      <c r="Z29" s="103"/>
      <c r="AA29" s="103"/>
      <c r="AB29" s="103"/>
      <c r="AC29" s="113"/>
      <c r="AD29" s="68">
        <v>20000</v>
      </c>
      <c r="AE29" s="105" t="s">
        <v>102</v>
      </c>
      <c r="AF29" s="105" t="s">
        <v>104</v>
      </c>
      <c r="AG29" s="106"/>
      <c r="AH29" s="106"/>
      <c r="AI29" s="107"/>
      <c r="AJ29" s="88"/>
    </row>
    <row r="30" spans="1:36" ht="13.5" thickBo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4"/>
    </row>
    <row r="31" ht="13.5" thickTop="1">
      <c r="AJ31" s="135"/>
    </row>
  </sheetData>
  <sheetProtection/>
  <mergeCells count="30">
    <mergeCell ref="C22:C25"/>
    <mergeCell ref="B16:B18"/>
    <mergeCell ref="C16:C18"/>
    <mergeCell ref="E16:E18"/>
    <mergeCell ref="C10:AJ10"/>
    <mergeCell ref="R15:S15"/>
    <mergeCell ref="C11:AI11"/>
    <mergeCell ref="D14:D15"/>
    <mergeCell ref="E14:E15"/>
    <mergeCell ref="P15:Q15"/>
    <mergeCell ref="AB15:AC15"/>
    <mergeCell ref="AD14:AD15"/>
    <mergeCell ref="AE14:AI14"/>
    <mergeCell ref="J15:K15"/>
    <mergeCell ref="B14:B15"/>
    <mergeCell ref="C14:C15"/>
    <mergeCell ref="F15:G15"/>
    <mergeCell ref="AF22:AF25"/>
    <mergeCell ref="F14:AC14"/>
    <mergeCell ref="H15:I15"/>
    <mergeCell ref="AE22:AE25"/>
    <mergeCell ref="AD22:AD25"/>
    <mergeCell ref="E22:E25"/>
    <mergeCell ref="V15:W15"/>
    <mergeCell ref="X15:Y15"/>
    <mergeCell ref="N15:O15"/>
    <mergeCell ref="Z15:AA15"/>
    <mergeCell ref="L15:M15"/>
    <mergeCell ref="T15:U15"/>
    <mergeCell ref="B22:B25"/>
  </mergeCells>
  <printOptions horizontalCentered="1"/>
  <pageMargins left="0.6" right="0.7480314960629921" top="0.1968503937007874" bottom="0.984251968503937" header="0.52" footer="0"/>
  <pageSetup horizontalDpi="120" verticalDpi="12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Familia LV</cp:lastModifiedBy>
  <cp:lastPrinted>2014-01-30T14:04:21Z</cp:lastPrinted>
  <dcterms:created xsi:type="dcterms:W3CDTF">2001-05-25T21:47:54Z</dcterms:created>
  <dcterms:modified xsi:type="dcterms:W3CDTF">2014-02-01T13:30:58Z</dcterms:modified>
  <cp:category/>
  <cp:version/>
  <cp:contentType/>
  <cp:contentStatus/>
</cp:coreProperties>
</file>