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externalReferences>
    <externalReference r:id="rId6"/>
  </externalReferences>
  <definedNames>
    <definedName name="DURACION_CONTRATO">'[1]Convenciones'!$H$3:$H$19</definedName>
    <definedName name="FUENTE_RECURSOS">'[1]Convenciones'!$C$3:$C$60</definedName>
    <definedName name="MES">'[1]Convenciones'!$E$3:$E$14</definedName>
    <definedName name="MODALIDAD_CONTRATO">'[1]Convenciones'!$F$3:$F$7</definedName>
  </definedNames>
  <calcPr fullCalcOnLoad="1"/>
</workbook>
</file>

<file path=xl/sharedStrings.xml><?xml version="1.0" encoding="utf-8"?>
<sst xmlns="http://schemas.openxmlformats.org/spreadsheetml/2006/main" count="6908" uniqueCount="1167">
  <si>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</si>
  <si>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</si>
  <si>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</si>
  <si>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</si>
  <si>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</si>
  <si>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</si>
  <si>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</si>
  <si>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</si>
  <si>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</si>
  <si>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</si>
  <si>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</si>
  <si>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</si>
  <si>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</si>
  <si>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</si>
  <si>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</si>
  <si>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</si>
  <si>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</si>
  <si>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</si>
  <si>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</si>
  <si>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</si>
  <si>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</si>
  <si>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</si>
  <si>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</si>
  <si>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</si>
  <si>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</si>
  <si>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</si>
  <si>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</si>
  <si>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</si>
  <si>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</si>
  <si>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www.barranquilla.gov.co</t>
  </si>
  <si>
    <t>El Plan de Desarrollo “Barranquilla Florece Para Todos” “Cerrar Brecha Social y Abrir Caminos Hacia la Competitividad” establece inversiones del orden de los 7 billones de pesos para los cuatro años de gobierno, de los cuales  6.2 billones se destinarán para inversión (Equidad Social, Orden Urbano y Competitividad), 0.75 billones  para gastos de funcionamiento y  0.05 billones para servicio de la deuda. El Plan de Desarrollo se articuló sobre tres ejes: Barranquilla con Equidad Social; Barranquilla Competitiva, y Barranquilla Ordenada. Y sobre 4 pilares; Ética Pública, Transparencia y Buen Gobierno; Alcaldía Moderna; Finanzas Saludables y Responsables; y Cultura y Participación Ciudadana. 
Para lograr una Barranquilla con Equidad Social, garantizando los derechos fundamentales a las poblaciones más vulnerables, el Plan de Desarrollo establece seis estrategias: Salud oportuna y de calidad, Educación Integral, Conectividad, Recreación y sano esparcimiento, Deporte, y Vivienda digna, saludable y libre de riesgos. La Alcaldia Distrital de Barranquilla cuenta con una planta de personal de 1000 empleados y un presupuesto aprobado de $2.068.549.491.035</t>
  </si>
  <si>
    <t>NATALIA ABELLO VIVES                                                                                      SECRETARIA GENERAL                                                                                      nabello@barranquilla.gov.co</t>
  </si>
  <si>
    <t>84131700
80111600</t>
  </si>
  <si>
    <t xml:space="preserve">80111600
80161506 </t>
  </si>
  <si>
    <t>92101500
86132000
80111500</t>
  </si>
  <si>
    <t>93131702
93141702
80141624</t>
  </si>
  <si>
    <t>93141702
80141624</t>
  </si>
  <si>
    <t>72101507
72151500
72154032</t>
  </si>
  <si>
    <t>53102700
46181500</t>
  </si>
  <si>
    <t>56111500
56111600</t>
  </si>
  <si>
    <t>80111600
81141600</t>
  </si>
  <si>
    <t>80111600
76111500 
92101500</t>
  </si>
  <si>
    <t>76101500
80131500
76121600</t>
  </si>
  <si>
    <t>86101700
60105300
90141500
90141700</t>
  </si>
  <si>
    <t>90101600
90101700
90101800</t>
  </si>
  <si>
    <t>94101600           80111600
93151500           93121700
94101500           80161600</t>
  </si>
  <si>
    <t>94111900
80111600</t>
  </si>
  <si>
    <t>80111600
86141500
86101700</t>
  </si>
  <si>
    <t>72103300
72102900
72101500
72111100</t>
  </si>
  <si>
    <t>86101700
86111700
80111600</t>
  </si>
  <si>
    <t>60105200
86101600
86101700         
86101800
86111700</t>
  </si>
  <si>
    <t>60105400        86101700
86101600        60105300</t>
  </si>
  <si>
    <t>60105400           86101700
86101600           60105300</t>
  </si>
  <si>
    <t>86101600
86101700
86141500</t>
  </si>
  <si>
    <t>86101600             86101700
86141500             60101000
60101100            60101700</t>
  </si>
  <si>
    <t>80101500             86101700
86101600             81161500
43211500             81112300</t>
  </si>
  <si>
    <t>81112100
83121700</t>
  </si>
  <si>
    <t>86141500
80111600</t>
  </si>
  <si>
    <t>94101500
80111600
93171600</t>
  </si>
  <si>
    <t>86101500
86101600
86101700
86101800</t>
  </si>
  <si>
    <t>44103000         44121600
 44121700         31201500
 44122000         44122100
60121300         14111500
14121800</t>
  </si>
  <si>
    <t>81110000          81111700
81112200          81111800</t>
  </si>
  <si>
    <t>72141119                                             72141120</t>
  </si>
  <si>
    <t>72141119                                         72141120</t>
  </si>
  <si>
    <t>56101532                                          72121103</t>
  </si>
  <si>
    <t>56101532                                                         72121103</t>
  </si>
  <si>
    <t>52161547                                          52161520</t>
  </si>
  <si>
    <t>80111600
93131600</t>
  </si>
  <si>
    <t xml:space="preserve">80111600
</t>
  </si>
  <si>
    <t>72121400 
56121000</t>
  </si>
  <si>
    <t>72121400                                       72121406
95121900</t>
  </si>
  <si>
    <t xml:space="preserve">80111600
</t>
  </si>
  <si>
    <t>81112400                                    81112500</t>
  </si>
  <si>
    <t>43212100                                         43211700</t>
  </si>
  <si>
    <t xml:space="preserve">39121100        39121300                                    39121400        39121500 39121600         39121700 39122200        39131700 41113600         43201600 43222600         43223300 </t>
  </si>
  <si>
    <t>81101700                                         81111700                                        43222600                                        43223100</t>
  </si>
  <si>
    <t>43233200                                      43222500</t>
  </si>
  <si>
    <t>81112100                                        43232100</t>
  </si>
  <si>
    <t>81111500                                      81111800                                     81112100                                     81112200</t>
  </si>
  <si>
    <t>81111900                                       81112000</t>
  </si>
  <si>
    <t>46171600                                    81112200</t>
  </si>
  <si>
    <t>81112300                                        81112200</t>
  </si>
  <si>
    <t>81112100                                       83121700</t>
  </si>
  <si>
    <t>80111600                                       84111600</t>
  </si>
  <si>
    <t>43211800                                   43211900                                    43212200                              43222500                                      43222600</t>
  </si>
  <si>
    <t>43231500                                     43232200                                   43232300                                   43232400                                       43233200</t>
  </si>
  <si>
    <t>15101500                                       15121500</t>
  </si>
  <si>
    <t>78111800                                      78111808</t>
  </si>
  <si>
    <t>80111600                                         80101500</t>
  </si>
  <si>
    <t>80111600                                      85101600</t>
  </si>
  <si>
    <t>78111500                                     78111800</t>
  </si>
  <si>
    <t>72154300                                      73152100</t>
  </si>
  <si>
    <t>72101500                                       41103000                                         41103001</t>
  </si>
  <si>
    <t>80111600                                   80111700                                       85121600</t>
  </si>
  <si>
    <t>80111600                                        80111700</t>
  </si>
  <si>
    <t>90101600                                     90101700                                      90101800</t>
  </si>
  <si>
    <t>80111600                                       85101600</t>
  </si>
  <si>
    <t>82121500                                         82101500</t>
  </si>
  <si>
    <t>82121500                                      82101601</t>
  </si>
  <si>
    <t>80111600                                     85101600</t>
  </si>
  <si>
    <t>80111600                                    93131700                                             93141610</t>
  </si>
  <si>
    <t>80111600                                          85121600</t>
  </si>
  <si>
    <t>90101600                                       90101700                                         90101800</t>
  </si>
  <si>
    <t>80111600                                      80111612</t>
  </si>
  <si>
    <t>80111600                                           85101600</t>
  </si>
  <si>
    <t>80111600                                       93131700                                          93141610</t>
  </si>
  <si>
    <t>82121900                                      82121500                                       82101500</t>
  </si>
  <si>
    <t>80111600                                      85122000</t>
  </si>
  <si>
    <t>80111600                                       85121600</t>
  </si>
  <si>
    <t>78111500                                       78111800</t>
  </si>
  <si>
    <t>78111800                                          78111808</t>
  </si>
  <si>
    <t>82121500                                         82101601</t>
  </si>
  <si>
    <t>80111600                                          85101600</t>
  </si>
  <si>
    <t>80111600                                  93131700                                       93141610</t>
  </si>
  <si>
    <t>90101600                                    90101700                                       90101800</t>
  </si>
  <si>
    <t>80111600                                       80111612</t>
  </si>
  <si>
    <t>80111600                                      85122100</t>
  </si>
  <si>
    <t>90101600                                     90101700                                        90101800</t>
  </si>
  <si>
    <t>80111600                                       85111500</t>
  </si>
  <si>
    <t>80111600                                        85101600</t>
  </si>
  <si>
    <t>80111600                                    85101600</t>
  </si>
  <si>
    <t>78181700                                      78181500</t>
  </si>
  <si>
    <t>80111600                                           80111612</t>
  </si>
  <si>
    <t>78111800                                    78111808</t>
  </si>
  <si>
    <t>80111600                                      85111600</t>
  </si>
  <si>
    <t>80111600                                  85111600                                       85121600</t>
  </si>
  <si>
    <t>80111600                                       80141600</t>
  </si>
  <si>
    <t>90101600                                90101700                                    90101800</t>
  </si>
  <si>
    <t>82121500                                     82101500</t>
  </si>
  <si>
    <t>80111600                                    85151500                                      85151600</t>
  </si>
  <si>
    <t>80111600                                85151500                                    85151600</t>
  </si>
  <si>
    <t>80111600                                     85151500                                       85151601</t>
  </si>
  <si>
    <t>80111600                                     85101600                                       85121700</t>
  </si>
  <si>
    <t>43211500                                56101700                                   56111500                                      56112100</t>
  </si>
  <si>
    <t>80111600                               85101600                                     85121700</t>
  </si>
  <si>
    <t>80111600                                      85101600                                     80121700</t>
  </si>
  <si>
    <t>80111600                                      77101700</t>
  </si>
  <si>
    <t>82121500                                      82101500</t>
  </si>
  <si>
    <t>80111600                                85101600                                     85121700</t>
  </si>
  <si>
    <t>80111600                               85101600                                    85121701</t>
  </si>
  <si>
    <t>41122000                               42132200                                   31201500                                 42141500</t>
  </si>
  <si>
    <t>43211500                                      43212100</t>
  </si>
  <si>
    <t>80111600                                 85101600                                       85101500</t>
  </si>
  <si>
    <t>80111600                                     85101600                                        85101500</t>
  </si>
  <si>
    <t>80111600                                85101601                                      85101500</t>
  </si>
  <si>
    <t>80111600                                         85101601                                     85101501</t>
  </si>
  <si>
    <t>80111600                                 85101601                                    85101502</t>
  </si>
  <si>
    <t>80111600                               80111621                                    85101600                                     85131700</t>
  </si>
  <si>
    <t>80111600                                         93141808</t>
  </si>
  <si>
    <t>80111600                                       80101500</t>
  </si>
  <si>
    <t>90101600                                   90101700                                    90101800</t>
  </si>
  <si>
    <t>46181600                                  53102700                                      53111500                                    53102500                                    42132200</t>
  </si>
  <si>
    <t>82101500                                     82121500</t>
  </si>
  <si>
    <t>82101500                                        82121500</t>
  </si>
  <si>
    <t>82101500                                     82121501</t>
  </si>
  <si>
    <t>82101500                                  82121502</t>
  </si>
  <si>
    <t>80111600                                  80101500</t>
  </si>
  <si>
    <t>82101500                                 82121501                                       82141500</t>
  </si>
  <si>
    <t>82101500                                 82121501</t>
  </si>
  <si>
    <t>80111600                                     86101800</t>
  </si>
  <si>
    <t>78111800                                     80111612</t>
  </si>
  <si>
    <t>78111800                                    80111612</t>
  </si>
  <si>
    <t>44103000 44121600 44121700 31201500 44122000 44122100 60121300 14111500 14121800</t>
  </si>
  <si>
    <t>93141600                                    80111600</t>
  </si>
  <si>
    <t>80111600                                       86101600                                     86101700</t>
  </si>
  <si>
    <t>56101700 6111500 6112100</t>
  </si>
  <si>
    <t>85101500                                      85121600</t>
  </si>
  <si>
    <t>80111600 85101601 85101500</t>
  </si>
  <si>
    <t>80111600                                     85122100</t>
  </si>
  <si>
    <t>80111600 85122100 85151600</t>
  </si>
  <si>
    <t>80111600                                   85121608</t>
  </si>
  <si>
    <t>80111600                                    85121608</t>
  </si>
  <si>
    <t>80111600                                     80111604</t>
  </si>
  <si>
    <t>14111500 14111500 14121810 14111508 44122000 44122011 31162600 44122000 44121503 44121503 44121503 44121701 44121701 44121700 44122100 44122101 31201600 31201603 44121615 45101500 45101508 44121613 31201500 31201500 14111519 14111519 14111519 31162001 31162404 11122001 46171501 44121618 44121612 44122104 44122104 55111512 55111512 44121716 44121708 44121708 44121708 44121708 24121500 31151504 44121701 44121708 44121621 44121621 44121708 24112404 44121636 24112404 44122107 56101700 56101700</t>
  </si>
  <si>
    <t>72100000                                     72101500</t>
  </si>
  <si>
    <t>56101522                                     56101519</t>
  </si>
  <si>
    <t>72100000                                  72101500</t>
  </si>
  <si>
    <t>90100000                                   90101500</t>
  </si>
  <si>
    <t>72100000                                   72101500</t>
  </si>
  <si>
    <t>90101700                                              90101500                                      93131608</t>
  </si>
  <si>
    <t>43212100                                44101501</t>
  </si>
  <si>
    <t>11121600               30111601                30131600                  30131500</t>
  </si>
  <si>
    <t>27111508 27112709 27111547 27112019 23101502 27111535 27111604 27111605 27111801 27112001 27112003 27112004 27112105 27112201 27112217 27112702</t>
  </si>
  <si>
    <t>80111600
80101500</t>
  </si>
  <si>
    <t>43231500
43232200
43233701</t>
  </si>
  <si>
    <t>72121100                                          72153600                                          56101500                                      56101700</t>
  </si>
  <si>
    <t>80161801
14111507</t>
  </si>
  <si>
    <t>14111500           14111800
14121810           31201603
42132205           43201800
44101600           44101809
44103100           44111515
44111503           44111800
44111912           44121500
44121600           44121700
44121800           44121900
44122000           44122100</t>
  </si>
  <si>
    <t>80161507
90111601
90111603
90101600</t>
  </si>
  <si>
    <t xml:space="preserve"> 72102900
72154010</t>
  </si>
  <si>
    <t xml:space="preserve">76111500                                    47121700 
 47131800
14111700                                    47131700
47131800                                       50161500
50201700                                      </t>
  </si>
  <si>
    <t>84131600
84131500</t>
  </si>
  <si>
    <t>72151700
72151701</t>
  </si>
  <si>
    <t>72152000
72152101</t>
  </si>
  <si>
    <t>72154100
72101500
72101511</t>
  </si>
  <si>
    <t>83111500 83111600 83112200 83112300</t>
  </si>
  <si>
    <t>83101500 83101800 83101900</t>
  </si>
  <si>
    <t>84131500
84131603</t>
  </si>
  <si>
    <t>72151600                                    72151605</t>
  </si>
  <si>
    <t>72102900  72103300 72151400  72151900 72152000 72152200 72152300 72152400 72152500 72152600</t>
  </si>
  <si>
    <t>72141510 - 72152005- 72153606</t>
  </si>
  <si>
    <t>80111600
81111700</t>
  </si>
  <si>
    <t>80141902
86101705
90101600
90151803</t>
  </si>
  <si>
    <t>30101500- 30191617</t>
  </si>
  <si>
    <t>86131500                                    86131600</t>
  </si>
  <si>
    <t>86131500                                         86131600</t>
  </si>
  <si>
    <t>86131500                                   86131600</t>
  </si>
  <si>
    <t>82121801                                    80111600</t>
  </si>
  <si>
    <t>82121801 80111600 80141902</t>
  </si>
  <si>
    <t>86131500                                    95121900</t>
  </si>
  <si>
    <t>86131500                                     95121900</t>
  </si>
  <si>
    <t> 56101507</t>
  </si>
  <si>
    <t>80111600                                   80111500</t>
  </si>
  <si>
    <t>80111600                                 80111500</t>
  </si>
  <si>
    <t>80101500         
80111600
80141900</t>
  </si>
  <si>
    <t>45111600
45111900
52161500</t>
  </si>
  <si>
    <t>45111600
45111700
52161500</t>
  </si>
  <si>
    <t>45101500
43212100</t>
  </si>
  <si>
    <t>44101500
43211700</t>
  </si>
  <si>
    <t>84121700
80101500
80111600
93171500</t>
  </si>
  <si>
    <t>80101500
80101600
80111500
86101700</t>
  </si>
  <si>
    <t>80101500
80161500
86101700</t>
  </si>
  <si>
    <t>80101600
81141900</t>
  </si>
  <si>
    <t>80141900
86101500
93131700
81141600</t>
  </si>
  <si>
    <t>80141600        80151500
93121500         93141700</t>
  </si>
  <si>
    <t>80141600     
80151500
93121500
80101500</t>
  </si>
  <si>
    <t>86101700
84121700
80101500
80111500</t>
  </si>
  <si>
    <t>86101800
86101600
86101700</t>
  </si>
  <si>
    <t>86101800
86111700</t>
  </si>
  <si>
    <t>80141900        80111600
80151600        80161500
93142100         94101500</t>
  </si>
  <si>
    <t>86101600         86141700
80141600         94101500</t>
  </si>
  <si>
    <t>60105800           80111500
86101500           86101700
86101800            30161800
60105300           73101900</t>
  </si>
  <si>
    <t>81121500            
93142000
80101600</t>
  </si>
  <si>
    <t>80141600        80101500
80151600        93142100</t>
  </si>
  <si>
    <t>93171500
80141900
81121500</t>
  </si>
  <si>
    <t>60105800         80111500
86101500         86101700
86101800         30161800
60105300          73101900
94101500</t>
  </si>
  <si>
    <t>86101700
86101800</t>
  </si>
  <si>
    <t>45111900                                       45121600                                        45121602                                       52161520                                          52161611</t>
  </si>
  <si>
    <t>82101800    
82121500</t>
  </si>
  <si>
    <t>80111600                                               82131600</t>
  </si>
  <si>
    <t>80111600                                        82131600</t>
  </si>
  <si>
    <t>45111900                                        45121600                                       45121602                                         52161520                                           52161611</t>
  </si>
  <si>
    <t>80111600                                        80161600</t>
  </si>
  <si>
    <t>72121400                    80161600</t>
  </si>
  <si>
    <t xml:space="preserve">11101521          24101507
27111500          27111700
27111600          27112000
31201500          31211900  
30191500          30102400 46171500          46181500         46181600          46182300  </t>
  </si>
  <si>
    <t>55121900          60111200                    55101500          55121700                          53103100          53111500                     46181604          53102516</t>
  </si>
  <si>
    <t xml:space="preserve">
72141700
80131506
80161507
90101600
93142009</t>
  </si>
  <si>
    <t>72141500                             95111600</t>
  </si>
  <si>
    <t>43211500         43211700
43212100         44103100
45121500         43232100 41111600        43202000</t>
  </si>
  <si>
    <t>80111600
80101600</t>
  </si>
  <si>
    <t>70111700            
56101600</t>
  </si>
  <si>
    <t>80111600           
80111700
72101500</t>
  </si>
  <si>
    <t xml:space="preserve">11111700           30111600
30131500           30131600
21311500           30181700
30181800           40183000           40183100       </t>
  </si>
  <si>
    <t>30101600            39101600
39101900            39111600          
39122300            39121024           
39131600            39131700</t>
  </si>
  <si>
    <t>14111700             47121700
47131500             47131600
47131700             47131800</t>
  </si>
  <si>
    <t>10151704          
10171600
10171700
10191509</t>
  </si>
  <si>
    <t>80111614
80111617</t>
  </si>
  <si>
    <t>85121700
80111600</t>
  </si>
  <si>
    <t>72101500
72102900</t>
  </si>
  <si>
    <t>90141500
90141600
90141700
94121513</t>
  </si>
  <si>
    <t xml:space="preserve"> 72102900                             80131600                             80131500</t>
  </si>
  <si>
    <t>43212110                                 81112401                               80161801                                 43211711                                    82121507                                  82121503</t>
  </si>
  <si>
    <t>81112200                                43232300</t>
  </si>
  <si>
    <t>43211714                                   45121520                                   43211701</t>
  </si>
  <si>
    <t>82101500                                 55101506</t>
  </si>
  <si>
    <t xml:space="preserve"> 43202206                                   32151800                                      32131000                                                 46171619</t>
  </si>
  <si>
    <t>78181500                                     78181600</t>
  </si>
  <si>
    <t>25101500                                  25101702                                   25101800</t>
  </si>
  <si>
    <t xml:space="preserve">90101500                                      90101800                                   90101600 </t>
  </si>
  <si>
    <t xml:space="preserve">44121500 44121600 44121700 44121800 44121900 44122000 44122100 </t>
  </si>
  <si>
    <t>49121503                                   52161533                                       46161508                                     46181504                                  46181604                                       54101601                                      60131105                                   41111600</t>
  </si>
  <si>
    <t>78111800                              78111802                                78111803                                 78111808                                78111809                                   78111812</t>
  </si>
  <si>
    <t>82141505                                  82121500</t>
  </si>
  <si>
    <t>44111800       44111900                        44112000      44111500                             44121600      44121700                               44121800      44121900                                  44122000      44122100</t>
  </si>
  <si>
    <t xml:space="preserve">82141505                                 82121500                              82121505 </t>
  </si>
  <si>
    <t>82151700                              86101710</t>
  </si>
  <si>
    <t>86101710                                   86131700</t>
  </si>
  <si>
    <t xml:space="preserve">82141505                                       82121500                            82121511                               82121503 </t>
  </si>
  <si>
    <t xml:space="preserve">82141505                                           82121500                                     82121503                                82121505                                      82121507                                  82121508                              82101500                               80141900                               </t>
  </si>
  <si>
    <t>90151802                             82141505                            82121500                             55121714                             82101600                            82101500                                    83121700                                     82101900                              55121900</t>
  </si>
  <si>
    <t>82101801                            82101802                              82121505                              82141505                             82101500                                    80141607                            78102200                             55121900</t>
  </si>
  <si>
    <t>82101500  82101600 82141505 82121505 55101500 55121900 82101801  82121500 83121700</t>
  </si>
  <si>
    <t xml:space="preserve"> 55121900 82141505 82141500   82121505 82121600 80141607  82121500</t>
  </si>
  <si>
    <t>90111600 78111800 78101800  82121500 82141505 90101800  90101600 82101801 80141607</t>
  </si>
  <si>
    <t>78102200                                    82121500</t>
  </si>
  <si>
    <t>80141801                              80141802                                 43232311</t>
  </si>
  <si>
    <t xml:space="preserve">82101801                                       82101802                              82101500                                82101600 </t>
  </si>
  <si>
    <t>46171500                                   30191501                             27113201                                     46171506                                    82121500</t>
  </si>
  <si>
    <t xml:space="preserve"> 81111500                                        43232100                                       43232105                                43232102 
</t>
  </si>
  <si>
    <t xml:space="preserve">81112200                                 81111500                               43232600                                432326004                              43232100                               43231500                               43231507                                 32101656                                 43212100 </t>
  </si>
  <si>
    <t>82121503
80141801</t>
  </si>
  <si>
    <t>82141500
82121500
82101500</t>
  </si>
  <si>
    <t>82121500
82121507</t>
  </si>
  <si>
    <t>43191500          56000000  81112200          81161700          72103302</t>
  </si>
  <si>
    <t>78181500                               95121700
90101600                                   56111500</t>
  </si>
  <si>
    <t xml:space="preserve">   80131500
  44121600
44121700                                   44122000
44121900                                    44122100
92101500</t>
  </si>
  <si>
    <t>43211500                                    43211900</t>
  </si>
  <si>
    <t>43232300 
 43211500 
 81112500</t>
  </si>
  <si>
    <t xml:space="preserve">80101505
81131500 </t>
  </si>
  <si>
    <t>80111504
93142009</t>
  </si>
  <si>
    <t>80111504                                 80131500 
56121500                                  60141100</t>
  </si>
  <si>
    <t>60131500-60131000</t>
  </si>
  <si>
    <t>La prestación de servicios Profesionales en el área del derecho para brindar asesoría jurídica especializada al Distrito de Barranquilla en seguridad social, pensiones, riesgo laboral y modernización organizacional.</t>
  </si>
  <si>
    <t>Apoyo a la gestión  a la Gerencia   Gestión Humana para  adelantar todos los trámites administrativos  relacionados con COLPENSIONES y los Fondos Privados de Pensiones.</t>
  </si>
  <si>
    <t>Prestación de servicios de apoyo a la gestión para la clasificación, ordenación y descripción documental de los archivos de gestión de la Gerencia de Gestión Humana de la Alcaldía Distrital de Barranquilla.</t>
  </si>
  <si>
    <t>Prestación de servicios profesionales como médico, para llevar a cabo las evaluaciones Medico Ocupacionales (pre -ocupacional o de pre-ingreso), (ocupacionales  periódicas, programadas o por cambios de ocupación). (post-ocupacional o de egreso) de los funcionarios de la Administración Central Distrital.</t>
  </si>
  <si>
    <t>Prestación del servicio de organización de eventos de capacitación, bienestar e incentivos para 700 empleados de la Alcaldía Distrital de Barranquilla.</t>
  </si>
  <si>
    <t>Escaner HP 7500 Superficie plana, alimentador automático de documentos (ADF), Resolución de escaneo, óptica: Hasta 600 ppp, Ciclo de trabajo (diario): Hasta 3000 páginas, Profundidad de bits: 24 bits, Niveles de escala de grises: 256, Detección de multialimentación: Sí, ultrasónico, Tamaño de escaneado (plano), máximo: 216 x 356 mm, Formato del archivo de digitalización: BMP, JPG, TIFF, TIFF (comprimido), TIFF de varias páginas, PNG, PDF (normal, normal con imágenes, búsquedas con sólo imágenes, MRC), PDF/A, RTF, TXT, UNICODE, HTM, DOC, WPD, XML, XLS, OPF, XPS, Capacidad del alimentador automático de documentos: Estándar, 100 hojas, Velocidad de escaneo del alimentador automático de documentos: Hasta 50 ppm/100 ipm (blanco y negro, color, escala de grises), Opciones de escaneado (ADF): Ambas caras en un solo paso, Tamaño de escaneado (ADF), máximo: 216 x 864 mm, Sistemas operativos compatibles: Windows® 7, Windows® XP, Conectividad, estándar: 1 Hi-Speed USB 2.0, Garantía de 1 año, Software de digitalización.</t>
  </si>
  <si>
    <t>Impresora FARGO HPD5000 con módulo dúplex y estación de laminación para un lado de la tarjeta con Kit compuesto con Cinta YMCKK para 1500 impresiones, Film de transparencia para 1500 impresiones y kit de limpieza.</t>
  </si>
  <si>
    <t>Sistema de archivo rodante mecánico desarmable, para un área de 2.70 Mts por 4.62 compuesto por dos cuerpos fijos por tres unidades de consulta cada uno, y cuatro cuerpos rodantes dobles 2 x 3, 6 unidades de consulta cada uno; la altura de cada modulo es de 2.40 de alto por 0.93 por 0.40 con siete entrepaños, con tres separadores por entrepaño, pintura electrostática, una puerta 0.60 con cerradura frente metálico.</t>
  </si>
  <si>
    <t>Contratacion de Profesionales y tecnicos para apoyo al sostenimiento y funcionamiento del Sistema de Justicia Cercano al Ciudadano.</t>
  </si>
  <si>
    <t>Suministro de alimentacion para Inspectores, Comisarias de familia, durante los operativos de control, legalidad y menores programados para el año 2014.</t>
  </si>
  <si>
    <t>Articulos para la Medicion, Pesaje y control de balanzas, basculas, dispensadores de Gasolina.</t>
  </si>
  <si>
    <t>Alquiler de Vehiculos para la movilizacion de Inspectores y Comisarias de Familia durante los operativos de control, legalidad y menores programados para el año 2014.</t>
  </si>
  <si>
    <t>Apoyo logistico para la operación del programa de inspeccion vigilancia y control en el distrito. En comunion con la camara de comercio y el IFC</t>
  </si>
  <si>
    <t>Programas, seminarios, talleres y eventos para la prevencion de la violencia intrafamiliar y la proteccion integral de ninos ninas y adolscentes.</t>
  </si>
  <si>
    <t>Diseño de estrategias encaminadas a la promocion de metodos alternativos de solucion de conflictos. A traves de talleres y charlas en instituciones educativas.</t>
  </si>
  <si>
    <t>Elaboracion de la politica publica para el manejo de Cementerios y funerarias en el distrito.</t>
  </si>
  <si>
    <t>Convocatoria de eventos, talleres y capacitaciones para promover la convivencia y seguridad ciudadana. Publicidad y promocion en la Ciudad de Barranquilla. Asi como la aplicación del comparendo ambiental.</t>
  </si>
  <si>
    <t xml:space="preserve">Convocatoria de eventos, talleres y capacitaciones para promover la convivencia y seguridad ciudadana. Publicidad y promocion en la Ciudad de Barranquilla.  </t>
  </si>
  <si>
    <t>Suministro de alimentacion para Internos de los centros de Rehabilitacion Fem y Masc, para el año 2014.</t>
  </si>
  <si>
    <t>Servicio de Vigilancia para los dos Centros de Rehabilitacion Fem y Masc durante el año 2014.</t>
  </si>
  <si>
    <t>Alquiler de Vehiculos para la movilizacion de Internos a los Juzgados, y citaciones de ley programados para el año 2014.</t>
  </si>
  <si>
    <t>Reparación de baños, Construcción de Garitas, Instalación de cerpentinas, Reparación de los Techos, Enrejado, Matenimiento Electrico</t>
  </si>
  <si>
    <t>Contratar el Suministro de Sistema de informacion para la admionistracion el Cuerpo de Bomberos.(software de analisis de datos, estadisticas)</t>
  </si>
  <si>
    <t>Suministro de alimentacion para los funcionarios del Cuerpo de Bomberos que se encuentren en alerta para la prevencion de incendios y actividades conexas.</t>
  </si>
  <si>
    <t>Seguros y Soat de Parque automotor del Cuerpo de Bomberos</t>
  </si>
  <si>
    <t>Publicidad y Material de Comunicaciones</t>
  </si>
  <si>
    <t>Mobiliario de la estacion centro y 11 noviembre.</t>
  </si>
  <si>
    <t>Arnes, maquinas, motosierras y otros elementos para la atencion de emergencias y desastres.</t>
  </si>
  <si>
    <t xml:space="preserve">Construccion de 1 subestaciones </t>
  </si>
  <si>
    <t>Mantenimiento de Estacion de Bomberos Centro.</t>
  </si>
  <si>
    <t>Mantenimiento del parque automotor del cuerpo de Bomberos.</t>
  </si>
  <si>
    <t>Suministro de Aceites y lubricantes del Parque Automotor</t>
  </si>
  <si>
    <t>Suministro de Combustible del Parque Automotor</t>
  </si>
  <si>
    <t>Dotacion de uniformes del cuerpo de bomberos.</t>
  </si>
  <si>
    <t xml:space="preserve">Prestación de servicios profesionales para brindar apoyo jurídico a la secretaria de hacienda y oficina de tesorería del Distrito especial industrial y portuario de Barranquilla. </t>
  </si>
  <si>
    <t>Prestación de servicios profesionales para brindar apoyo jurídico al despacho del Secretario de Hacienda en asuntos jurídicos de tipo administrativo en los que deba intervenir la Secretaria de Hacienda Distrital.</t>
  </si>
  <si>
    <t>Prestación de servicios de apoyo a la gestión para atender la necesidad de modernización e identificación de oportunidades de mejora para la eficiente gestión de los recursos públicos y coadyuvar a la solución y documentación de dificultades inherentes a los procesos presupuestales y financieros.</t>
  </si>
  <si>
    <t xml:space="preserve">Prestación de servicios profesionales para brindar acompañamiento estratégico a la revisión del flujo de caja libre de la empresa Triple A SA ESP y la asignación de regalías al Distrito de Barranquilla. </t>
  </si>
  <si>
    <t xml:space="preserve"> Prestación de servicios profesionales para apoyar al Distrito Especial Industrial y Portuario de Barranquilla en materia fiscal y financiera. </t>
  </si>
  <si>
    <t xml:space="preserve">Prestación de servicios profesionales para brindar apoyo jurídico en materia presupuestal, contractual y derecho administrativo a la Secretaria de Hacienda del Distrito de Barranquilla. </t>
  </si>
  <si>
    <t xml:space="preserve">Prestación de servicios profesionales para brindar apoyo y acompañamiento al Distrito de Barranquilla en la supervisión, seguimiento y control a la facturación y balance de subsidios por concepto del servicio de acueducto, alcantarillado y aseo del Distrito de Barranquilla. </t>
  </si>
  <si>
    <t>Prestacion se servicios de apoyo, para el seguimiento y monitoreo de metas economicas, a la ejecución del gasto de funcionamiento y de inversión de las distintas secretarias que conforman la administración distrital contribuyendo al proyecto de fortalecimiento institucional del Distrito de Barranquilla</t>
  </si>
  <si>
    <t>Prestacion de servicios de apoyo a la gestion del Distrito de Barranquilla en el desarrollo de actividades de indole operativo y logístico de la entidad.</t>
  </si>
  <si>
    <t>prestación de servicios de calificación de riesgo de la deuda o capacidad de pago del Distrito de Barranquilla, la cual se deberá otorgar en los términos del decreto 610 de 2002 del Ministerio de Hacienda y Crédito Público y de la Ley 819 de 2003, según sea el caso, utilizando para el efecto la escala y Procedimiento de Calificación correspondientes.</t>
  </si>
  <si>
    <t>Prestacion de servicios profesionales como abogada para brindar acompañamieto integral a la secretaria de hacienda distrital</t>
  </si>
  <si>
    <t>Prestación de servicios profesionales para Brindar apoyo a la Secretaría de Hacienda del Distrito de Barranquilla con respecto al servicio de la deuda pública con las entidades financieras y la Nación, así como para gestionar y apoyar ante las entidades públicas, privadas, banca nacional, banca multilateral y/o ONG´s para la consecución de recursos para la ejecución del plan de desarrollo.</t>
  </si>
  <si>
    <t>Apoyo a la gestión en el fortalecimiento institucional, enmarcados en los procesos presupuestales, contables y de tesorería adscritos a la Secretaria de Hacienda del Distrito de Barranquilla, relacionados con la recepción, revisión, organización, elaboración, archivo, verificación y digitalizacion de las cuentas de cobro y pagos realizados en esta dependencia.</t>
  </si>
  <si>
    <t>Apoyo a la gestión de la oficina de presupuesto en la elaboración de los  informes que el Distrito de Barranquilla deba presentar a los entes de control relacionados con temas presupuestales</t>
  </si>
  <si>
    <t>Adquisición e instalación del mobiliario  con destino a las dependencias de la  Secretaría de Hacienda del Distrito de Barranquilla.</t>
  </si>
  <si>
    <t>Servicios de apoyo a la gestión Informática de la Secretaria de Hacienda mediante la implementación, puesta en marcha y capacitación de un Sistema  Distrital Integrado de Información Financiera para el Distrito de Barranquilla</t>
  </si>
  <si>
    <t>Prestacion de servicios de apoyo técnico, operativo, logistico, jurídico y a la gestión de los programas contemplados en el componente educativo del Plan de Desarrollo 2012-2015</t>
  </si>
  <si>
    <t>Arriendos de inmuebles para la prestacion del servicio educativo</t>
  </si>
  <si>
    <t>Compra de uniformes para el personal docente</t>
  </si>
  <si>
    <t>Presentacion de servicios de apoyo a la gestion del Distrito de Barranquilla, en el desarrollo de actividades de indole operativa en las instituciones Educativas del Distrito (Servicio de Aseo y sevicio de vigilancia IED)</t>
  </si>
  <si>
    <t xml:space="preserve">Alquiler de Baños portátiles para las diferentes  Instituciones Educativas del Distrito de Barranquilla que lo requieran. 
El servicio de alquiler de baños portátiles incluirá el  servicio de aseo y disposición final de desechos, que sean ubicadas en las instalaciones educativas </t>
  </si>
  <si>
    <t xml:space="preserve">Contratación de actividades formativas y recreativas que contribuyen al buen uso del tiempo libre, que complementen la formación integral y propicien espacios de sano esparcimiento e integración de los docentes y directivos docentes concebidas en forma integral en sus aspectos; biológico, psicosocial, espiritual y cultural, dando prioridad a las necesidades de subsistencia y jerarquizando las necesidades de superación. 
</t>
  </si>
  <si>
    <t>Contratación de empresas que suministren y distribuyan meriendas por el sistema de refrigerio frio con destino a la población estudiantil prioritariamente de los niveles 1 y 2 del SISBEN de los diferentes establecimimientos educativos de Barranquilla</t>
  </si>
  <si>
    <t xml:space="preserve">Contratación de empresas que suministren la alimentacion escolar a los estudiantes de las instituciones del distrito </t>
  </si>
  <si>
    <t>Suministro y distribucion de desayunos,complemento alimentario jornada de la tarde para la poblacion prioritaria de acuerdo con el lineamiento del programa PAE en las Diferentes Instituciones Educativas Distritales de Barranquilla.</t>
  </si>
  <si>
    <t>Contratacion de empresas para el servicio de transporte escolar a los estudiantes de las instituciones del distrito</t>
  </si>
  <si>
    <t>Sostenimiento y Ampliación de la Cobertura por medio de Establecimientos No oficiales contratados para prestar el Servicio Educativo</t>
  </si>
  <si>
    <t>Prestación del Servicio Educativo a través de la Administración del Servicio</t>
  </si>
  <si>
    <t>Atención y Dotación a Niños, Niñas y Jóvenes con Discapacidades Físicas y Atención a Niños, Niñas y Jóvenes Excepcionales</t>
  </si>
  <si>
    <t xml:space="preserve">Prestación de servicios de apoyo a la gestión para la atención educativa a estudiantes en condición de discapacidad a través del servicio de intérpretes de Lengua de Señas Colombiana y modelos lingüísticos. </t>
  </si>
  <si>
    <t>Contratación de la mejora de infraestructura educativa</t>
  </si>
  <si>
    <t>Compra de dotación escolar básica a IED (Escritorios, Pupitres, Tableros, Mesas Trapezoidales, Etc)</t>
  </si>
  <si>
    <t>Contratacion de operadores para la atencion integral de los estudiantes de basica secundaria y media de 10 Instituciones Educativas Oficiales del Distrito en las diferentes modalidadses de atencion</t>
  </si>
  <si>
    <t>Contrataciones para la capacitacion de docentes y desarrollo institucional de las instituciones del distrito teniendo en cuenta el Plan de firmación Docente.</t>
  </si>
  <si>
    <t>Formación Docente en competencias comunicativas y metodologías en la enseñanza de una lengua extranjera (Ingles y Frances)</t>
  </si>
  <si>
    <t>Formación de jóvenes en competencias educativas y agentes bilingües</t>
  </si>
  <si>
    <t>Contratación de la formación de jóvenes y docentes en convivencia escolar.</t>
  </si>
  <si>
    <t>Contratación de la formación de docentes para el fortalecimiento de las pruebas SABER.</t>
  </si>
  <si>
    <t>Contratación para la formación de docentes ysuministro de materiales a través del metodo Singapur</t>
  </si>
  <si>
    <t>Implementacion, montaje y operación de tecnologias de informacion y comunicaciones, para las instituciones educativas del distrito de Barranquilla (Manteniemiento de computadores, compra de tablets y PC)</t>
  </si>
  <si>
    <t>Pago de servicio de conexión a internet a las IED</t>
  </si>
  <si>
    <t>Fomento a la Educación Superior y Articulación con el Sector Productivo - Centros Distritales de Educación Superior – CEDIES y Fondo de Becas y Subsidios</t>
  </si>
  <si>
    <t>Realización de convenios para el fomento a la Educación Superior y Articulación con el Sector Productivo - Centros Distritales de Educación Superior – CEDIES</t>
  </si>
  <si>
    <t xml:space="preserve">Formacion a estudiantes de Grados 10 y 11 de las Instituciones Educativas Distritales del Distrito en Carreras Tecnico Laborales </t>
  </si>
  <si>
    <t>Pago de becas a estudiantes de buen rendimiento académico en la Universidad del Atlantico</t>
  </si>
  <si>
    <t>Arrendamiento de inmueble para el funcionamiento de las oficinas de la Secretaría de Educación del Distrito de Barranquilla.</t>
  </si>
  <si>
    <t>Servicio de alquiler de vehículos con disponibilidad diaria en la SED para diferentes traslados de funcionarios a las IED. Camioneta 4x2 cerrada, full aire, automática, modelo no superior a 3 años, cilindraje igual o superior a 2.400 cc con conductor y combustible</t>
  </si>
  <si>
    <t>Se requiere contratar el servicio de fotocopiado de documentos a las diferentes dependencias y sedes de la Secretaria de Educación Distrital. T2: Multifuncional Tipo 2, Modelo: Mínimo 2011; Tecnología Láser; Capacidad por minuto Mínimo 40; Volumen de Trabajo Mensual Entre 50.000 y 200.000 copias; Color impresión/ copiado/ escaneo; Blanco y Negro/ Blanco y Negro/ Blanco-Negro y Color
Resolución Copia/Impresión Mínimo 600 dpi; Resolución Escáner: Mínimo de 600 dpi a 600 dpi; Capacidad de papel mínima Mínimo 1000 hojas, (Libre diseño y número de bandejas. Deben tener mínimo una bandeja oficio y una carta de manera independiente)
Tamaño Máximo de Original Vidrio de Exposición: A3; Memoria; Mínimo deberá contar con una memoria de 768 MB; Zoom Reducción 25% - Ampliación hasta 400%; Alimentador de documentos Mínimo 100 hojas ; Sistema Dúplex; Rendimiento Tóner Mínimo deberá tener un rendimiento para 25.000 páginas</t>
  </si>
  <si>
    <t xml:space="preserve">Suministro de elementos de papelería, útiles de oficina, tóneres originales y demás suministros básicos ( bolígrafos, lápices, cintas autoadhesivas, ganchos legajadores, entre otros), con destino a las diferentes dependencias, con el fin de garantizar la correcta prestación de los servicios misionales y de apoyo para la ciudadanía en general. </t>
  </si>
  <si>
    <t>Prestacion de servicios de mensajería expresa, local, regional, y nacional, especificamente en los servicios de correspondencia de correo certificado, post express al dia, noti express, certimail y administracion de correspondencia a la Secretaría de Educación.</t>
  </si>
  <si>
    <t>Diseño, mantenimiento y actualización de los Sistemas de la SED</t>
  </si>
  <si>
    <t>Prestación de sericios de apoyo a la gestión de 3 arquitectos para revisar y actualizar la cartografía de la estrtificación del Distrito, el desarrollo e imprementación de la estratificación del Distrito de Barranquilla mediante la conceptualización, elaboración e imprelmentación de herramientas y modelos, y alimentar el sistema de información de la Superintendencia de Servicios Públicos Domiciliarios.</t>
  </si>
  <si>
    <t>Optimización de los servicios de acueducto y alcantarillado en la zona suroccidental del Distrito</t>
  </si>
  <si>
    <t>Construcción de redes de acueducto y  alcantarillado en el Distrito</t>
  </si>
  <si>
    <t>Transferencias Foro Hídrico  (Acuerdo 011/2010)</t>
  </si>
  <si>
    <t xml:space="preserve">Manejo dreanaje pluvial  de la cuenca Occidental de Barranquilla </t>
  </si>
  <si>
    <t>Estudio de Factibilidad Manejo dreanaje pluvial en Barranquilla</t>
  </si>
  <si>
    <t>Normalización Eléctrica. gestión ante el Ministerio de Minas y las empresas de energía para la normalización de redes con el PRONE</t>
  </si>
  <si>
    <t>Alumbrado Público</t>
  </si>
  <si>
    <t>Postulación, asignación y entrega de subsidios de vivienda de interés social o prioritario a población formal e informal, a población desplazada, a población damnificada o que se encuentre en situación de riesgo. (Acción Popular Proyecto El Edén)</t>
  </si>
  <si>
    <t xml:space="preserve">Apoyo al Proyecto Soluciones de Vivienda de Interés Social Cayenas II Y III </t>
  </si>
  <si>
    <t>Desarrollo Habitacional y Promoción de Vivienda (Vitrina Inmobiliaria) en el Distrito</t>
  </si>
  <si>
    <t>Saneamiento y Titulación de Predios</t>
  </si>
  <si>
    <t>Mejoramiento de Viviendas de Interes Social Prioritario en el Distrito</t>
  </si>
  <si>
    <t>Diseño de un Plan Estratégico para los Asentamientos Informales en la Zona Suroccidental del Distrito</t>
  </si>
  <si>
    <t>Mejoramiento Integral de Barrios en el Distrito de Barranquilla</t>
  </si>
  <si>
    <t>Mejoramiento Integral de Barrios (La Luz y Chinita) en el Distrito</t>
  </si>
  <si>
    <t>Construcción del Corredor Portuario</t>
  </si>
  <si>
    <t>Formulacion Planes Parciales</t>
  </si>
  <si>
    <t>Actualizacion complementaria del Plan de Ordenamiento Territorial</t>
  </si>
  <si>
    <t xml:space="preserve">Implementación de nomenclatura vial y domiciliaria con base en el Sisben </t>
  </si>
  <si>
    <t>Adopción de la estratificación urbana de viviendas en el Distrito de Barranquilla</t>
  </si>
  <si>
    <t>Actualización de la estratificación de viviendas en el Distrito</t>
  </si>
  <si>
    <t>Realizacion del Cálculo y Medición de la Unidad Agricola Familiar Promedio Municipal (UAF)  del Distrito</t>
  </si>
  <si>
    <t xml:space="preserve">Cálculo Final de la Estratificación de Fincas y Viviendas Dispersas de la Zona Rural del  Distrito </t>
  </si>
  <si>
    <t>Sistema de monitoreo y seguimiento de indicadores del POT y Plan de Accion</t>
  </si>
  <si>
    <t xml:space="preserve">Dotación Edificio Administración Central muebles y enseres </t>
  </si>
  <si>
    <t>Gastos operativos de inversion-fortalecimiento Secretaría de Planeacion y tecnica del OCAD</t>
  </si>
  <si>
    <t>Desarrollo Software Plano Unico de Barranquilla</t>
  </si>
  <si>
    <t>Compra 2 licencia Arcgis</t>
  </si>
  <si>
    <t xml:space="preserve">Remodelación Secretaria de Planeación </t>
  </si>
  <si>
    <t>Compra escaner</t>
  </si>
  <si>
    <t xml:space="preserve">Compra de equipo de  sonido, microfononos y amplificadores </t>
  </si>
  <si>
    <t>Publicidad en 1.500 carpetas</t>
  </si>
  <si>
    <t xml:space="preserve">Operadores para ejecución proyecto de atención integral (salud y nutrición, educación, dotación y aseo) de los niños y niñas beneficiarios </t>
  </si>
  <si>
    <t xml:space="preserve">Personal capacitado para ejecución de proyecto. Nutricionistas, Psicologas, Trabajadoras Sociales, Administradores, Arquitectos, ingenieros, abogados, cualificación agentes educativos primera infancia. </t>
  </si>
  <si>
    <t xml:space="preserve">Construcción, adecuación, remodelación y dotación  de los centros de desarrollo infantil (gestión, adquisición de terreno y reasentamiento). </t>
  </si>
  <si>
    <t xml:space="preserve">Arrendamiento del inmueble para el funcionamiento del Sistema de Responsabilidad Penal para Adolescentes (SRPA) del Distrito de Barranquilla. </t>
  </si>
  <si>
    <t>Personal capacitado para ejecución de proyecto. Profesionales o técnicos afines a carreras administrativas.</t>
  </si>
  <si>
    <t>Operadores para ejecución proyecto de atención integral (salud y nutrición, emprendimiento, recreación, dotación y aseo)  de los adultos mayores beneficiarios.</t>
  </si>
  <si>
    <t>Personal capacitado para ejecución de proyecto. Nutricionistas, Psicologas, Trabajadoras Sociales, Administradores,, ingenieros, abogados.</t>
  </si>
  <si>
    <t>Apoyo asilos para ejecución proyecto de atención integral (salud y nutrición, recreación y aseo)  de los adultos mayores beneficiarios.</t>
  </si>
  <si>
    <t xml:space="preserve">Contratación de de servicios para escritos y divulgación en prensa. </t>
  </si>
  <si>
    <t xml:space="preserve">Contratación operador para ejecución proyecto Desplazados </t>
  </si>
  <si>
    <t>Alquiler de Computadores para las Diferentes dependencias de la Alcaldia Distrital</t>
  </si>
  <si>
    <t>Contar con accesorios y repuestos para el mantenimiento de las impresoras de las Diferentes Dependencias de la alcaldía</t>
  </si>
  <si>
    <t xml:space="preserve">Adquirir impresoras, scanneres y plotters de diferentes modelos de acuerdo al volumen de impresión de las dependencias </t>
  </si>
  <si>
    <t xml:space="preserve">Contar con insumos para poder atender las diferentes solicitudes de las dependencias en todo lo relacionado en el mantenimiento de cableado para voz y datos </t>
  </si>
  <si>
    <t>Contar con contratista que nos pueda realizar los diferentes puntos de voz, datos y electricos de acuerdo a las necesidades del Distrito. Servicios basados en ingenieria eléctrica y electrónica; Servicios Informaticos (Sistemas de manejo de información MIS); Equipos o plataformas y accesorios de redes multimedia o de voz y datos (Equipos de servicio de red); Componentes y equipo de infraestructura de redes móviles y digitale.s</t>
  </si>
  <si>
    <t xml:space="preserve">Contar con herramientas informaticas para realizar los back-up a las bases de datos. Adquisicion de licencias TSM para back-up </t>
  </si>
  <si>
    <t xml:space="preserve">Compra de  una plataforma en la nube de los correos institucionales, para que todos los funcionarios puedan utiizar desde cualquier tipo de dispositivo su corro electronico corporativo   </t>
  </si>
  <si>
    <t>Adquisicion de equipos para mejora de Seguridad de perimetro informática se refiere a una solución de firewall  (software)</t>
  </si>
  <si>
    <t>Adquirir la actualizacion del antivirus de los computadores del Distrito</t>
  </si>
  <si>
    <t>Realizar las actualizaciones y nuevos desarrollos que se requieran para contar con una pagina web acorde a los lineamiento de Gobierno en linea</t>
  </si>
  <si>
    <t>Contar con contratista que nos pueda realizar el mantenimiento integral de los sistemas de seguridad, incendios y del aire de presición del centro de datos</t>
  </si>
  <si>
    <t>Adquisicion de planta electrica, expansion de banco de baterias  ups y aire acondicionado de 7 ton. Para contingencias del Centro de Datos</t>
  </si>
  <si>
    <t xml:space="preserve">Contratar personal natural ó juridica para el mantenimiento, soporte y desarrollo de los  aplicativos del Distrtio </t>
  </si>
  <si>
    <t>Contar con un reservorio externo donde podamos tener nuestros back-up de las bases de datos respaldadas ante cualquier evento.</t>
  </si>
  <si>
    <t>Actualizar los certificados digitales con que cuentan los diferentes Secretarios del Distrtio</t>
  </si>
  <si>
    <t>Contratar persona natural ó juridica para el mantenimiento de los diferentes servidores y bases de datos  con que cuenta el Distrito de Barranquilla</t>
  </si>
  <si>
    <t>Contratar a persona natural ó jurídica para el suministro de equipos informáticos (computadores) para las diferentes dependencias del Distrito que lo requiera para el buen desarrollo de sus funciones.</t>
  </si>
  <si>
    <t>Realizar en diferentes puntos del Distrito el montaje de Puntos vive Digital para que la comunidad en general pueda contar con acceso a los dieferntes servcios que brinda el Distrtito y Gobierno en línea</t>
  </si>
  <si>
    <t>Realizar el montaje del servicio de internet en diferentes parques del Distrito de Barranquilla</t>
  </si>
  <si>
    <t>Prestación de servicios para el apoyo del proceso de autirorias al aseguramiento en el Distrito de Barranquilla</t>
  </si>
  <si>
    <t>Prestación de servicios para el apoyo de acciones que desarrolla la Secretaria de Salud en materia de IVC al aseguramiento en el Distrito de Barranquilla</t>
  </si>
  <si>
    <t>Compra de hardware para el area de Seguridad Social en Salud para desarrollo actividades de IVC</t>
  </si>
  <si>
    <t>Mantenimiento sofware de apoyo al control de BD  del aseguramiento en salud</t>
  </si>
  <si>
    <t>Adquisicion sofware para un sistema de informacion integral de consultas en las acciones de control del aseguramiento.</t>
  </si>
  <si>
    <t>Suministro de combustible a trasporte asignado para el desarrollo de las acciones de seguimiento y control al aseguramiento a los actores del SGSSS</t>
  </si>
  <si>
    <t>Alquiler de vehiculos para el desarrollo de las acciones de seguimiento y control al aseguramiento a los actores del SGSSS</t>
  </si>
  <si>
    <t>Prestación de servicios para el fortalecimiento del talento humano y del Sistema GSSS en el sesarrollo de los procesos IVC</t>
  </si>
  <si>
    <t xml:space="preserve">Contratación servicios CAMINANTES, con el Operador de la red Pública Distrital, para las Acciones Colectivas de Salud Pública dirigidas a la promoción de la salud y prevención de la enfermedad. Esto en el marco de la estrategía de Atención Primaria en Salud.  </t>
  </si>
  <si>
    <t>Un (1) Profesional Ingeniero Industrial y/o Sistemas con experiencia minima de 1 año en PAI Tres (3) profesionales de Enfermeria con experiencia mínima de 1 año en PAI</t>
  </si>
  <si>
    <t xml:space="preserve">Un (1) profesional Universitario y un (1) técnico en salud </t>
  </si>
  <si>
    <t>Tiquetes  de transportes y viaticos     - aereos  - terrestres.</t>
  </si>
  <si>
    <t xml:space="preserve">Mantenimiento preventivo y correctivo de la planta electrica, llenado de combustible </t>
  </si>
  <si>
    <t>Reserva  exclusiva de mantenimiento preventivo  y correctivo  de la red de frio distrital  cada 2 meses. (refrigeradores)</t>
  </si>
  <si>
    <t>Vehiculo</t>
  </si>
  <si>
    <t>Material Impreso</t>
  </si>
  <si>
    <t>Dos (2) Profesionales Medico Pediatra Expertos en AIEPI Clínico Neonatal</t>
  </si>
  <si>
    <t>Un Profesional Nutricionista Dietista con experiencia en AIEPI Comunitario</t>
  </si>
  <si>
    <t>Tiquetes de transporte aereo</t>
  </si>
  <si>
    <t>Apoyo logistico  Refrigerios reforzados</t>
  </si>
  <si>
    <t xml:space="preserve">Un Profesional Mèdico especialista en ginecobstetricia , con experiencia. </t>
  </si>
  <si>
    <t xml:space="preserve"> 10,000 cartillas de cuidados del embarazo , parto y posparto y planificaciòn familiar a full color.</t>
  </si>
  <si>
    <t>Papelería impresa y cuñas radiales.</t>
  </si>
  <si>
    <t>Contratación servicios de apoyo programas salud sexual y mental</t>
  </si>
  <si>
    <t>Un Profesional psicologo con experiencia en el manejo de jovenes y adolescentes.</t>
  </si>
  <si>
    <t>5.000 refrigerios</t>
  </si>
  <si>
    <t>1 Conductor</t>
  </si>
  <si>
    <t xml:space="preserve">10 kits de maletas con juegos didacticos de prevenciòn  en embarazo en adolescente </t>
  </si>
  <si>
    <t>Un Profesional Trabajadora Social  con experiencia en IAMI Comunitario e institucional - Banco de Leche Humana</t>
  </si>
  <si>
    <t>Servicios profesionales</t>
  </si>
  <si>
    <t>Un profesional odontologo especialista en periodoncia con experiencia</t>
  </si>
  <si>
    <t>Un Profesional en Psicologia con experiencia en salud mental</t>
  </si>
  <si>
    <t>Tiquetes y viaticos, asistencia tècnica del  Ministerio de Salud dirigidas al programa</t>
  </si>
  <si>
    <t>Alquiler de vehiculos y/o transporte</t>
  </si>
  <si>
    <t xml:space="preserve">5.000 Refrigerios </t>
  </si>
  <si>
    <t>Servicios profesionales de Un Medico</t>
  </si>
  <si>
    <t>Servicios de apoyo a la gestion 4 Enfermeras</t>
  </si>
  <si>
    <t>Contratacion de 1 Conductor</t>
  </si>
  <si>
    <t>Servicios de apoyo a la gestion de1 Fisioterapeuta</t>
  </si>
  <si>
    <t>Alquiler de un vehiculo</t>
  </si>
  <si>
    <t>Refrigerios</t>
  </si>
  <si>
    <t>Tiquetes aéreos para desplazamientos a capacitaciones de funcionarios del programa</t>
  </si>
  <si>
    <t>Dos trabajadoras sociales para apoyo a los programas de lepra y tuberculosis</t>
  </si>
  <si>
    <t>Servicios de apoyo a la gestion de 1 Dermatologo</t>
  </si>
  <si>
    <t>Un Profesional Biologo con experiencia en entomologia sanitaria</t>
  </si>
  <si>
    <t>Un Profesional analista de información con experiencia en estadisticas.</t>
  </si>
  <si>
    <t>1 Tecnico (Contrato de 8 Horas diarias)</t>
  </si>
  <si>
    <t>19 Tecnicos (Contrato de 6 Horas diarias)</t>
  </si>
  <si>
    <t>2 Conductores</t>
  </si>
  <si>
    <t>Tiquetes aereos</t>
  </si>
  <si>
    <t xml:space="preserve"> 8 Mudas de ropa de proteccion para fumigadores.</t>
  </si>
  <si>
    <t>30 Mascarillas antigas para fumigar.</t>
  </si>
  <si>
    <t>4 Pares de zapatos para hombres para las fumigaciones.</t>
  </si>
  <si>
    <t>Mantenimiento y combustible  para  3 vehiculos de fumigacion</t>
  </si>
  <si>
    <t>170 kilos de rodenticida en forma de pellets y 550 kilos en forma de parafinado</t>
  </si>
  <si>
    <t>15 Tecnicos en salud con experiencia en Zoonosis</t>
  </si>
  <si>
    <t>Alquiler de 1 vehiculo</t>
  </si>
  <si>
    <t>Un Profesional Fisioterapeuta con experiencia en el fomento de Estilos de Vida Saludable.</t>
  </si>
  <si>
    <t>Un Profesional Bacteriologo con experiencia en Inspección, Vigilancia y control de las Enfermedades Crónicas No transmisibles</t>
  </si>
  <si>
    <t>Un Profesional Cardiólogo y/o Internista con experiencia en prevención de Riesgo Cardio Vascular, Sindrome Metabólico y Enfermedad Renal Crónica.</t>
  </si>
  <si>
    <t>Un Operador Logístico para el desarrollo de la Estrategia "Barranquilla Saludable", (Fomento de Estilos de Vida Saludable a través de la Actividad Física diaria en la población escolarizada y desescolarizada</t>
  </si>
  <si>
    <t xml:space="preserve">Material Impreso </t>
  </si>
  <si>
    <t>Alquiler de 1 Vehiculo</t>
  </si>
  <si>
    <t>Una (1) Profesionales Nutricionista Dieteista entrenada en el manejo del Sofware de Vigilancia Nutricional</t>
  </si>
  <si>
    <t>Una (1) Profesionales Nutricionista Dieteista Especialista en Nutrición Clínica Infantil</t>
  </si>
  <si>
    <t xml:space="preserve">Contratación de un (1) tecnico operativos.  </t>
  </si>
  <si>
    <t>Dos 2 Profesional Universitario Contratado  x 11 meses</t>
  </si>
  <si>
    <t>1 Profesional Universitario Contratado  x 11 meses</t>
  </si>
  <si>
    <t>Transporte para el personal que realiza acciones de inspección, vigilancia y contro en la Secretaría de Salud.</t>
  </si>
  <si>
    <t xml:space="preserve"> Viaticos para funcionarios (tiquetes)</t>
  </si>
  <si>
    <t>Contratación de recurso humano profesionales en ciencias de la salud, tecnicos en salud y especializados en ramas de la salud para el apoyo al Programa Salud Sanitaria y del Ambiente.</t>
  </si>
  <si>
    <t>adquisición de equipos e insumos (sillas, computadores, muebles), para el desarrollo de prioridades de Salud Pública</t>
  </si>
  <si>
    <t>Contratación de recurso humano profesionales en ciencias de la salud, tecnicos en salud y especializados en ramas de la salud y afines, "Gasto de Funcionamiento"</t>
  </si>
  <si>
    <t>Contratación de recurso humano profesionales en ciencias de la salud, tecnicos en salud y especializados en ramas de la salud y afines, abogado, especialistas en la rama del derecho "Gasto de Funcionamiento"</t>
  </si>
  <si>
    <t>Contratación evento de capacitación Ambiental - COTSA</t>
  </si>
  <si>
    <t>Apoyo al desarrollo de la gestión en el proceso de sesibilización en la Acreditación de la Secretaría de Salud</t>
  </si>
  <si>
    <t>Apoyo al desarrollo de la gestión del Premio a la Calidad a Prestadores, en convenio con ICONTEC</t>
  </si>
  <si>
    <t>3 Computadores y 1 scaner</t>
  </si>
  <si>
    <t xml:space="preserve">Se necesitan 9 profesionales de la salud y 16 tecnicos en salud </t>
  </si>
  <si>
    <t xml:space="preserve">(2 bacteriologos,1 profesional de salud ,5 tecnico de laboratorio) </t>
  </si>
  <si>
    <t xml:space="preserve">pipeta automatica de 5 landas, jeringas de insulina, medios de cultivo, tubos de vidrio tapa rosca,guantes, algodón, cinta transparente de la ancha y de enmascarar </t>
  </si>
  <si>
    <t>Adquisicion de equipo de computador 2 e impresora laser cabina de flujo de laminar</t>
  </si>
  <si>
    <t>Contrato con las IPS privadas y mixtas</t>
  </si>
  <si>
    <t xml:space="preserve">Contrato con las IPS publicas y privadas </t>
  </si>
  <si>
    <t>Prestación de servicios profesionales para el apoyo de acciones  que desarrolla la Secretaria de Salud en materia de investigaciones en Salud Pública de Barranquilla.</t>
  </si>
  <si>
    <t xml:space="preserve">Construcción  y mejoramiento de la infraestructura fisica y dotaciòn hospitalaria de 5 IPS de la red pública. </t>
  </si>
  <si>
    <t>Capacitador especialista en salud ocupacioal  para la prevencion de accidentes y enfermedades profesionales a  recicladores de zona  cachacal censados.</t>
  </si>
  <si>
    <t>Capacitacion en Fortalecer el sector educativo para prevenir y atender posibles situaciones de emergencia en los diferentes colegios, reduciendo la incidencia de las amenazas y su impacto en la comunidad escolar</t>
  </si>
  <si>
    <t>Capacitacion en Formar lideres comunitarios en Gestión Integral del Riesgo para el manejo de desastres con sentido humanitario y solidario.</t>
  </si>
  <si>
    <t>Refrigerios para las capacitaciones a realizar a recicladoras de zona cachacal censados.</t>
  </si>
  <si>
    <t>Dotacion de elementos de proteccion personal para la realziacion de sus labores ( uniformes, zapatos, botas, gorras, gyantes).</t>
  </si>
  <si>
    <t xml:space="preserve">Material educativo ( volantes, cartilla. Folletos, encuestas ). </t>
  </si>
  <si>
    <t>Transporte terrestere para llegar hasta las zonas donde se realizan las labores .</t>
  </si>
  <si>
    <t>Materia de impresión  (encuestas)</t>
  </si>
  <si>
    <t>Material   de impresión ( encuestas ).</t>
  </si>
  <si>
    <t>Capacitadores para intervencion de riesgos encontrados, tecnicos en salud ocupacional. condiiciones de salud de los vendedores ambulantes y estacionarios de zonas establecidas  e intervencion  a través de capacitaciones de los riesgos encontrado</t>
  </si>
  <si>
    <t xml:space="preserve">Bolsa con publicidad de alcaldia,agendas ecologicas,calendario,escarapelas,certificado d easistencia,pendon, artes de los productos, </t>
  </si>
  <si>
    <t xml:space="preserve"> Transporte  para Visitas Sensibliizacion en los megacolegios e y supermercados de cadena del  del  Distrito de Barranquilla.</t>
  </si>
  <si>
    <t xml:space="preserve">    Entrega de folletos, volantes, cartillas a estudiantes y personal docente. Desestimulo para erradicar el trabajo infantil </t>
  </si>
  <si>
    <t>Visita a todas las instituciones  que prestan servicio de urgencias en el Distrito , para socializacion del compromiso de  notificar.  Ademas realizacion de  jornada de capacitacion general de 4 horas a todas estas instituciones. Entrega de formatos e instructivos.</t>
  </si>
  <si>
    <t>Apoyo a la gestion de la oficina de garantia de la calidad  en la certificacion en salud  de los prestadores de servicios de salud</t>
  </si>
  <si>
    <t>servicio de transporte con un automovil y conductor para la realizacion de las visitas a los diferentes prestadores de servicios de salud.</t>
  </si>
  <si>
    <t>Apoyo a la gestion de la oficina de garantia de la calidad  en la promocion de la acreditacion en las IPS del Distrito del Barranquilla</t>
  </si>
  <si>
    <t>servicio de transporte con un automovil y conductor para la realizacion de las visitas a los diferentes prestadores de servicios de salud que desean comenzar el proceso de acreditacion .</t>
  </si>
  <si>
    <t>Suministro de implementos para apoyo en las actividades de fortalecimiento de gestión de la calidad (realización de censo de prestadores)</t>
  </si>
  <si>
    <t>servicio de transporte con un automovil y conductor para la realizacion de las visitas a los diferentes prestadores de servicios de salud  para la realizacion de la asistencias tecnicas .</t>
  </si>
  <si>
    <t>Consultoria en la realizacion de censo  de prestadores de servicios de salud para la implementacion de la normatividad vigente</t>
  </si>
  <si>
    <t>capacitacion para los funcionarios de la oficina en cambios de la normatividad.</t>
  </si>
  <si>
    <t>Compra de Sowart para mejorar la captura y control de la información generada en salud</t>
  </si>
  <si>
    <t>Escritorios, sillas,archivadores</t>
  </si>
  <si>
    <t>contrato con las IPS con atencion psiquiatrica</t>
  </si>
  <si>
    <t xml:space="preserve">Programa de caracterización de la población con discapacidad localizada en el Distrito de Barranquilla, cinco localidades, con el apoyo de los Caminantes de la Salud. En aquellas localidades que no se cuenta con este apoyo el contratista debera desarrollar estrategias para su identificación y caracterización; sencibilización de las organizaciones de PcD para que participen en la elección de los Comtés Locales y Distrital de Discapacidad; implementación de estrategias para la operativisación de la Política Pública de Discapacidad del Distrito. </t>
  </si>
  <si>
    <t>Apoyo en el desarrollo de las actividades misionales y operativas en los programas prevsitos para la actual vigencia.</t>
  </si>
  <si>
    <t xml:space="preserve">Continuación del programa de fortalecimiento en habilitación y rehabilitación de niños, niñas, jovenes, adultos y adultos mayores dirigido a las personas con discapacidad ubicadas en las localidades suroriente, surocciente y metropolitana que se encuentran en el nivel del sisben I y II. </t>
  </si>
  <si>
    <t>Concesión de la Malla Vial Distrital</t>
  </si>
  <si>
    <t>Diseño, Ampliación, Rectificación, Reconstrucción y Reparcheo de vías en el Distrito de Barranquilla</t>
  </si>
  <si>
    <t>Consultoría del diseño, Ampliación, Rectificación, Reconstrucción y Reparcheo de vías en el Distrito de Barranquilla</t>
  </si>
  <si>
    <t>Apoyo a la gestión institucional del Programa Calles para la vida (Contratistas OPS)</t>
  </si>
  <si>
    <t>Formulación de autopistas urbanas y nueva infraestructura como la Cra 38, la vá 40 entre otras</t>
  </si>
  <si>
    <t>Ejecución del Proyecto de Urbanismo Comunitario “Barrios a la obra” Etapa 3</t>
  </si>
  <si>
    <t>Interventoría Ejecución del Proyecto de Urbanismo Comunitario “Barrios a la obra” Etapa 3</t>
  </si>
  <si>
    <t>Apoyo a la gestión institucional del Programa Barrios a la Obra (Contratistas OPS)</t>
  </si>
  <si>
    <t>Ejecución del mantenimiento del proyecto de urbanismo Comunitario "Barrios a la Obra" Etapa 1 y 2</t>
  </si>
  <si>
    <t>Intercambiador Corredor Portuario</t>
  </si>
  <si>
    <t>Intercambiador Corredor Prtuario</t>
  </si>
  <si>
    <t>Ampliación Avenida Circunvalar</t>
  </si>
  <si>
    <t>Adqusición Predial para proyectos viales</t>
  </si>
  <si>
    <t>Sector Intercambiador Vial sector Vía 40 Avenida Murillo y Canalización del Arroyo La María</t>
  </si>
  <si>
    <t>Interventoría Sector Intercambiador Vial sector Vía 40 Avenida Murillo y Canalización del Arroyo La María</t>
  </si>
  <si>
    <t>Ampliación de la carrera 54 (calle 76 cra 51)</t>
  </si>
  <si>
    <t>Interventoría Ampliación de la carrera 54 (calle 76 cra 51)</t>
  </si>
  <si>
    <t>Mejoramiento y ampliación carrera 53 entre calles 80 y 98.</t>
  </si>
  <si>
    <t>Interventoría Mejoramiento y ampliación carrera 53 entre calles 80 y 98.</t>
  </si>
  <si>
    <t>Prolongación de la carrera 4ta. Entre calle 42 y calle 45</t>
  </si>
  <si>
    <t>Interventoría Prolongación de la carrera 4ta. Entre calle 42 y calle 45</t>
  </si>
  <si>
    <t>Gestión de recursos para la pavimentación de la Red Terciaria</t>
  </si>
  <si>
    <t>Vehículo para el transporte de funcionarios que ejecutan la supervisión de obras de valorización</t>
  </si>
  <si>
    <t>Apoyo a la gestion en el Campo de la Ingeneria y Arquitectura</t>
  </si>
  <si>
    <t>Apoyo de la Gestion en el camo Juridico</t>
  </si>
  <si>
    <t>Apoyo a la gestion al programa de valorizacion 2012 en el campo de la Ingeneria y/o Arquitectuta</t>
  </si>
  <si>
    <t>Apoyo a la Gestion al programa Barrios a la Obra en el campo de la Arquitectura</t>
  </si>
  <si>
    <t>Apoyo a la gestion al programa de valorizacion 2012 en el campo periodistico</t>
  </si>
  <si>
    <t>Apoyo a la Gestion al Programa de Valorizacion 2012 en el Campo de la Logistica</t>
  </si>
  <si>
    <t>Apoyo a la Gestion al Programa de Valorizacion 2012 en el Campo de la Ingeneria y/o Arquitectuta</t>
  </si>
  <si>
    <t>MEJORAMIENTO Y CONSTRUCCIÓN DE PARQUES PÚBLICOS, CANCHAS DEPORTIVAS, ZONAS VERDES Y BOULEVARES EN DIFERENTES SECTORES DEL DISTRITO DE BARRANQUILLA</t>
  </si>
  <si>
    <t>Recuperación del entorno del Coliseo Cubierto y del Monumento a la Bandera</t>
  </si>
  <si>
    <t>Construcción del Parque Temático Bicentenario      </t>
  </si>
  <si>
    <t>Interventoría técnica, administrativa, ambiental y financiera para la Construcción del parque temático Bicentenario.</t>
  </si>
  <si>
    <t>Construcción del Parque Temático Jardín Botánico</t>
  </si>
  <si>
    <t>Interventoría técnica, administrativa, ambiental y financiera para la Construcción del Parque Temático Jardín Botánico</t>
  </si>
  <si>
    <t>MEJORAMIENTO Y CONSTRUCCIÓN DE PARQUES PÚBLICOS, CANCHAS DEPORTIVAS, ZONAS VERDES Y BOULEVARES EN DIFERENTES SECTORES DEL DISTRITO DE BARRANQUILLA (SEGUNDA FASE).</t>
  </si>
  <si>
    <t>INTERVENTORIA TECNICA, ADMINISTRATIVA, AMBIENTAL Y FINANCIERA PARA EL MEJORAMIENTO Y CONSTRUCCIÓN DE PARQUES PÚBLICOS, CANCHAS DEPORTIVAS, ZONAS VERDES Y BULEVARES EN DIFERENTES SECTORES DEL DISTRITO DE BARRANQUILLA.</t>
  </si>
  <si>
    <t>Reconstrucción de la carrera 54 entre la calle 53 y la vía 40 incluida la intersección a desnivel con la calle 45 y la avenida murillo y la vía 40</t>
  </si>
  <si>
    <t>Para atender la necesidad, se requiere contratar la INTERVENTORIA TECNICA, ADMINISTRATIVA, AMBIENTAL Y FINANCIERA PARA EL MEJORAMIENTO Y CONSTRUCCIÓN DE PARQUES PÚBLICOS, CANCHAS DEPORTIVAS, ZONAS VERDES Y BULEVARES EN DIFERENTES SECTORES DEL DISTRITO DE BARRANQUILLA</t>
  </si>
  <si>
    <t xml:space="preserve">Contratación de 2 sociologos </t>
  </si>
  <si>
    <t xml:space="preserve">Contratación de 2 abogados </t>
  </si>
  <si>
    <t xml:space="preserve">Contratación de 1 psicologo </t>
  </si>
  <si>
    <t xml:space="preserve">Contratación de 1 tecnico en sistemas </t>
  </si>
  <si>
    <t xml:space="preserve">Contratación de 1 Comunicador Social </t>
  </si>
  <si>
    <t xml:space="preserve">Alquiler de sede Alcaldia Local Norte Centro Historico </t>
  </si>
  <si>
    <t xml:space="preserve">Alquiler de sede Alcaldia Local Riomar </t>
  </si>
  <si>
    <t xml:space="preserve">Alquiler de sede Alcaldia Local Sur Occidente </t>
  </si>
  <si>
    <t xml:space="preserve">Alquiler de sede Alcaldia Local Sur Oriente </t>
  </si>
  <si>
    <t xml:space="preserve">Contratación de 1 arquitecto </t>
  </si>
  <si>
    <t>Alquiler de vehiculo para el desplazamiento de los funcionarios de la registraduria para birndar acompañamiento a las elecciones de  2014</t>
  </si>
  <si>
    <t>Suministro de papeleria para el desarrollo de las elecciones de 2014</t>
  </si>
  <si>
    <t>Adecuación de 101 puestos de votación para las elecciones de 2014</t>
  </si>
  <si>
    <t>Alquiler de mesas y sillas para los puestos de votacion y sitio de escrutinio de las elecciones de 2014</t>
  </si>
  <si>
    <t>Adecuación de sitio de escrutinio para las elecciones de 2014</t>
  </si>
  <si>
    <t>Suministro de alimentación para el personal que estara en el desarrollo de las elecciones de 2014</t>
  </si>
  <si>
    <t xml:space="preserve">Adecuación de las instalaciones de las 2 sedes de Casa de Justicia </t>
  </si>
  <si>
    <t xml:space="preserve">Suministro de alimentación para el desarrollo de las activades de casa de justicia </t>
  </si>
  <si>
    <t>suministro de papeleria preimpresa para la divulgacion de los servicios de casa de justicia</t>
  </si>
  <si>
    <t>Computadores notebook</t>
  </si>
  <si>
    <t>tablets android con GPS</t>
  </si>
  <si>
    <t>Video Beam</t>
  </si>
  <si>
    <t>Cámaras Digitales</t>
  </si>
  <si>
    <t>video cámaras digitales</t>
  </si>
  <si>
    <t>Scaner</t>
  </si>
  <si>
    <t>Impresora - Focopiadora</t>
  </si>
  <si>
    <t>disco duro</t>
  </si>
  <si>
    <t>computador pantalla grande para georeferenciación</t>
  </si>
  <si>
    <t>Arrendamiento Bodegas</t>
  </si>
  <si>
    <t>equipos alertas tempranas</t>
  </si>
  <si>
    <t>Compra Vehiculos</t>
  </si>
  <si>
    <t>suministro gasolina</t>
  </si>
  <si>
    <t>Adaptación vehiculos</t>
  </si>
  <si>
    <t>Materiales Construcción(cemento, arena, madera, ladrillos, bloques)</t>
  </si>
  <si>
    <t>Herramientas(sierras, taladro de mano, tijerasde alambre, sierra de troncos, segueta,martillos, hachas de mano, picas, destornilladores, cintas metricas, machetes, rastrillos, palas, hachas, pinzas de mano, palustres, partidor de baldosas, sierra electrica para baldosas, pulidoras electricas)</t>
  </si>
  <si>
    <t>cascos</t>
  </si>
  <si>
    <t>gafas protectoras</t>
  </si>
  <si>
    <t>botas seguridad</t>
  </si>
  <si>
    <t>pantalones impermeables</t>
  </si>
  <si>
    <t>chaquetas impermeables</t>
  </si>
  <si>
    <t>gorras</t>
  </si>
  <si>
    <t>camisetas</t>
  </si>
  <si>
    <t>chalecos</t>
  </si>
  <si>
    <t>Mantenimiento Estaciones Meteorologicas</t>
  </si>
  <si>
    <t>Convenio Sena Reparación de Viviendas</t>
  </si>
  <si>
    <t>radios</t>
  </si>
  <si>
    <t>avantel</t>
  </si>
  <si>
    <t>mercados</t>
  </si>
  <si>
    <t>kits de aseo</t>
  </si>
  <si>
    <t>kits de cocina</t>
  </si>
  <si>
    <t>colchonetas</t>
  </si>
  <si>
    <t>avaluos viviendas afectadas por fenomeno remosión masa ladera occidental y viviendas afectadas por fenomeno inundación en todo el territorio distrital</t>
  </si>
  <si>
    <t>censos zona de amenaza media y baja ladera occidental afectadas por fenomeno de remosión en masa</t>
  </si>
  <si>
    <t>Gestión de servicios de voluntariado (entregas de ayudas humanitarias)</t>
  </si>
  <si>
    <t>capacitación en gestion del riesgo</t>
  </si>
  <si>
    <t xml:space="preserve">Prestación de servicios de apoyo a la gestión para el fortalecimiento y la mejora continua del Sistema de Gestión de Calidad en la Alcaldia Distrital de Barranquilla. </t>
  </si>
  <si>
    <t xml:space="preserve">Compra de un software para la administración del sistema de gestión de la calidad de la Alcaldia Distrital de Barranquilla, </t>
  </si>
  <si>
    <t xml:space="preserve">Prestación de servicios de apoyo a la gestión para fortalecer las politicas de control interno, la implementacion de programas de autocontrol y programas de desarrolo institucional  </t>
  </si>
  <si>
    <t>Prestación de servicios de apoyo a la gestión para desarrollar la fase de diseño para implementar un sistema de gestion en seguridad y salud ocupacional bajo la norma técnica OSHAS 18001:2007</t>
  </si>
  <si>
    <t>Contratacion servicios profesionales</t>
  </si>
  <si>
    <t>Prestación de servicios profesionales para asumir la defensa de los intereses de la Contraloria Distrital ante las distintas instancias judiciales, de acuerdo con el convenio suscrito con el Distrito de Barranquilla</t>
  </si>
  <si>
    <t>Prestación de servicios profesionales para asumir la defensa de los intereses del Distrito de Barranquilla ante las distintas instancias judiciales.</t>
  </si>
  <si>
    <t xml:space="preserve">Prestación de servicios profesionales para realizar apoyo a la oficina jurídica en los asuntos de carácter legal que le sean encomendados. </t>
  </si>
  <si>
    <t>Prestación de servicios profesionales para asumir la defensa de los intereses del Distrito de Barranquilla en setecientos (700)  procesos contencioso administrativos de tipo laboral y procesos ordinarios laborales iniciados en contra de esta entidad, en los cuales ya fue contestada la demanda.</t>
  </si>
  <si>
    <t>Prestación de servicios profesionales para asumir la defensa de los intereses del Distrito de Barranquilla hasta en 63 acciones de reintegro que cursen en contra del mismo.</t>
  </si>
  <si>
    <t>Prestación de servicios profesionales para asumir la defensa de los intereses del Distrito de Barranquilla en hasta  cuarenta y cuatro (44) procesos especiales de levantamiento de fuero sindical que cursan actualmente ante los distintos despachos judiciales.</t>
  </si>
  <si>
    <t xml:space="preserve">Prestación de servicios profesionales para asumir la defensa de los intereses del Distrito de Barranquilla en la contestación de demandas hasta ciento cincuenta (150) procesos contenciosos administrativos y ordinarios laborales. </t>
  </si>
  <si>
    <t>Prestación de servicios de apoyo a la Gestión de la oficina del Sisben dentro del proceso de realización y digitación de encuestas para el registro de las mismas en la Base de Datos Sisben III.</t>
  </si>
  <si>
    <t>Alquiler de Vehiculo para la Oficina del Sisben, movilizar a encuestadores en toda la ciudad.</t>
  </si>
  <si>
    <t>Impresión de formatos de encuestas recolectora de información para ser registrados en la base de datos Sisben III</t>
  </si>
  <si>
    <t xml:space="preserve">Remodelación, mejoramiento de los 4 puntos de atención al usuario  </t>
  </si>
  <si>
    <t xml:space="preserve">Suministro de tiquetes aéreos nacionales e internacionales  y servicios complementarios que requiera el Distrito de Barranquilla en cumplimiento de sus funciones misionales </t>
  </si>
  <si>
    <t>Prestación de servicio de impresión, fotocopiado y escaneo de documentos a las diferentes dependencias de la Alcaldía del Distrito Especial, Industrial y Portuario de Barranquilla y sedes de la Secretaria Distrital de Movilidad.  </t>
  </si>
  <si>
    <t>Suministro de papelería, útiles de oficina y tóneres originales con destino a las dependencias de la Alcaldía del  Distrito Especial, Industrial y Portuario de Barranquilla</t>
  </si>
  <si>
    <t>Prestación de servicios de alquiler de salones para el desarrollo de diferentes eventos a cargo de la Administración Distrital y que deban desarrollarse en cumplimiento de los objetivos misionales</t>
  </si>
  <si>
    <t>Se requiere personal que apoye las actividades de seguridad en el edificio central de la alcaldia y sus sedes.</t>
  </si>
  <si>
    <t>Se requiere de personal que apoye actividades de indole operativa y misional.(contador)</t>
  </si>
  <si>
    <t>Se requiere contratar a un profesional que apoye a la gestión contractual. (arquitecto). Elaboración de estudios previos, supervisión, diseños, calculos de obras, entre otros.</t>
  </si>
  <si>
    <t>Se requiere de personal que apoye actividades de indole operativa y misional.(administrador)</t>
  </si>
  <si>
    <t>Prestación de servicios profesionales de un Contador Público para prestar apoyo contable- financiero al fondo para la prevención y atención de emergencias, calamidades y desastres y a la Secretaria General en el Distrito de Barranquilla</t>
  </si>
  <si>
    <t>Se requiere personal para desarrollar actividades de indole operativo y misional que contribuyan a la gestión de la Alcaldía</t>
  </si>
  <si>
    <t>Se requiere los servicios de alquiler de vehículos para el traslado de los funcionarios  del Distrito a las diferentes actividades desarrolladas por cada dependencia. Actualmente, contamos con 60 vehículos alquilados, entre los que se encuentran camionetas cabina cerrada, camionetas tipo platón doble cabina 4x4 y automóviles, cuyos modelos no superan los últimos 3 años</t>
  </si>
  <si>
    <t xml:space="preserve">Servicio de transporte para funcionarios, invitados del orden local, nacional e internacional. Tipo de transporte: Van 16 - 30 pasajeros, 40 pasajeros y buses clmatizados. El servicio es solicitado hasta con dos horas de antelación y se requiere de acuerdo a la necesidad, bien sea por hora ó por días.
</t>
  </si>
  <si>
    <t>Suministro de combustible gasolina corriente o regular, extra o premiun y A.C.P.M. o diesel para los vehículos que hacen parte del parque automotor del distrito, planta eléctrica. Se exige que todos los vehículos le sean instalados los chips para asignar cupo y llevar control diario, semanal y mensual de los consumos. Así como un softaware que controle el cupo de cada chip. Son 60 vehículos que prestan servicio al Distrito.</t>
  </si>
  <si>
    <t xml:space="preserve">Mantenimiento preventivo y correctivo de la camioneta blindada de la alcaldesa. Esto es sistema de frenos, hidrahulico, suspensión, llantas, cambio de aceite, filtros, sistema electrico, electronico, aire acondicionado, entre otros. </t>
  </si>
  <si>
    <t>Alquiler de una bodega con un área minima a 600mts2 para guardar los elementos inservibles devueltos por las concesiones.</t>
  </si>
  <si>
    <t>Alquiler de parqueaderos para los vehículos utilizados por secretarios, asesores y funcionarios del Distrito</t>
  </si>
  <si>
    <t xml:space="preserve">Mantenimiento preventivo y correctivo de 3 ascensores marca Otis, ubicados en el Edificio Central de la Alcaldía. Se requiere una empresa que realice mantenimiento preventivo a los 3 ascensores marca OTIS del edificio central de la administración con capacidad de 1150 kg. Debe contar con personal idóneo con conocimientos técnicos en mantenimiento y reparación de ascensores, responsables, honestos. Debe realizar mantenimiento preventivo cada 15 días, con disponibilidad al llamado.
</t>
  </si>
  <si>
    <t>Compra-Venta de ascensor para la Antigua Alcaldía, el cual tiene 9 pisos de altura.</t>
  </si>
  <si>
    <t>Adecuaciones civiles para el montaje del ascensor en el edificio de la Antigua Alcaldía. Esto es, cuarto de maquinas, foso del ascensor, resane en los vanos donde abre el ascensor en cada piso.</t>
  </si>
  <si>
    <t>suministro e instalación de las redes electricas necesarias para el funcionamiento del ascensor en el Edificio de la antigua Alcaldía.</t>
  </si>
  <si>
    <t>Mantenimiento de la Planta Electrica Marca Detroit. Mantenimiento preventivo al sistema mecanico, sistema de enfriamiento, sistema electrico.</t>
  </si>
  <si>
    <t xml:space="preserve">Prestación de servicio de aseo y cafetería integral en las sedes del Distrito de Barranquilla. Que a través de 46 operarios preste el servicio de aseo y cafetería en las instalaciones de la sede de la administración central Distrital, con personal uniformado, con la asignación de un supervisor. </t>
  </si>
  <si>
    <t xml:space="preserve">Prestación de servicio de aseo y cafetería integral en las sedes del Distrito de Barranquilla. El cual incluye elementos de aseo e insumos de cafetería suministrados por la entidad contratada para la prestación del servicio.Loas materiales de asep y cafeteria son: Bayeta blanca, Esponjilla Abrasiva, Acido muriático, Lustra muebles, Varsol galón, Desengrasante industrial, Limpiavidrios, Ambientador en pasta, Blanqueador, Desinfectante, Crema Lava Loza, Detergente Industrial, Escoba cerda plástica, Bolsas Plastica para basura, Guantes industrial, trapero industrial, Papel higienico 250 mts, Jabón liquido de manos, Alcohol Industrial 
Café, vasos desechables de icopor, Aromática surtidas, Azúcar blanca, Crema para el café, Cera auto brillante, Tapa bocas desechables, Naftalina, Agua.
</t>
  </si>
  <si>
    <t>Suministro de alimentación al personal de escolta que prestan su servicio a la Alcaldesa y apoyo del Esmad cuando se requiera de sus servicios en el Distrito o entes adscritos; para esto se requiere almuerzos variados según la tabla de calorías, refrigerios e hidratación cuando se requiera; las cantidades aproximadas para los 12 meses serian de 12.000 almuerzos , 5.000 refrigerios y unas 11.000 bolsas de agua; la alimentación para los escoltas se debe hacer diariamente y los refrigerios e hidratación cuando el caso lo requiera; el contratista debe contar con unas instalaciones adecuadas y limpias, igualmente contar con vehículos para poder transportar oportunamente lo que se requiera.</t>
  </si>
  <si>
    <t xml:space="preserve">Mantenimiento preventivo y correctivo de UPS ubicadas en las diferentes oficinas del Distrito. Incluye repuestos. </t>
  </si>
  <si>
    <t xml:space="preserve">Compra-Venta de UPS. Para oficinas de la Alcaldía distrital de Barranquila que requiera de estas para el cuidado de la información vital de la entidad y remplazo de las actuales que se encuentre totalmente fuera de servicio e irreparable </t>
  </si>
  <si>
    <t>Prestación de servicio para la operación logistica en los diferentes eventos donde participe la alcaldía distrital. Incluye, montaje y desmontaje de eventos: sonido, sillas, mesas, tarimas, pantallas, planta electrica, carpas, baños portatiles, computadores, video beam, personal de apoyo, entre otros.</t>
  </si>
  <si>
    <t>Se requiere una empresa de vigilancia y seguridad privada para el edificio de la administración central, sedes administrativas, instituciones educativas, centro de rehabilitación masculino y femenino, inspecciones y comisarias, unidades deportivas, Fedecafe, antigua Alcaldía, Avenida del Rio, centros de vida, etc.; debe contar con personal,  responsable, capacitado y comprometidos con el servicio al público. se requiere un numero de aproximadamente de 140 vigilantes que pueden estar en diferentes turnos. Turnos de 24 horas, 12 horas diurnos o 12 horas nocturnos o de acuerdo a necesidades especificas del momento</t>
  </si>
  <si>
    <t xml:space="preserve">Suministro de personal técnico y especializado, 12 operarios repartidos  para las areas de electricidad, plomería, cerrajería, albañilería y oficios varios; destinados  para el mantenimiento preventivo y correctivo del edificio central de la Alcaldía y de todas las sedes del área Metropolitana. También es necesario suplir con las dotaciones de seguridad respectivas y de sus herramientas de trabajo para  cada una de las especialidades, tales como taladro, alicate, corta frio, destornilladores, pinza voltiamperimetrica, entre otros; adicionalmente tener al personal capacitado para los trabajos de altura; es de suma importancia tener por parte del contratista una persona coordinadora que sirva de enlace con el jefe de servicios generales, lo anterior para planear de manera eficiente estas actividades.
</t>
  </si>
  <si>
    <t xml:space="preserve">Suministro de materiales para atender las necesidades de las actividades en las siguientes actividades: areas de electricidad, plomería, cerrajería, albañilería y oficios varios. También es necesario suplir con las dotaciones de seguridad respectivas y de sus herramientas de trabajo para  cada una de las especialidades, tales como taladro, alicate, corta frio, destornilladores, pinza voltiamperimetrica, entre otros; </t>
  </si>
  <si>
    <t xml:space="preserve">Se requiere una empresa que realice mantenimiento preventivo a las motobombas pertenecientes al distrito ubicadas en el edificio central de la administración, salud pública, que se detallan a continuación: Dos (2) motobombas marca SIEMENS de 6.6 HP, dos (2) motobombas marca WEG de 7.5 HP y una (1) motobomba marca SIEMENS de 4.8 HP.
</t>
  </si>
  <si>
    <t xml:space="preserve">El Distrito tiene a su cargo bienes muebles e inmuebles, correspondiéndole velar en forma adecuada por la protección de los mismos de tal forma que en el evento que se vean afectados por hechos ajenos a su voluntad, ocurrido de forma accidental, cuente con los recursos necesarios para su reposición o remplazo, razón por la cual se cuenta con las pólizas que amparen  todos los bienes muebles como vehículos, maquinarias, equipos eléctricos y electrónicos e inmuebles edificaciones, escuelas hospitales escenarios deportivo etc.. Cuya modalidad es todo riesgo a daño material. SEGURO DE VIDA: Dirigido a concejales, personero, y ediles con pólizas que tengan una cobertura  de incapacidad permanente, enfermedad grave, gastos médicos, seguro de vida, auxilio funerario e indemnización por muerte accidental, además debe de contar con una póliza de responsabilidad civil extracontractual. </t>
  </si>
  <si>
    <t>Mantenimiento de las escaleras, pasillos y lobby de la Antigua Alcaldía, ubicada en la Calle 38 cra 45.</t>
  </si>
  <si>
    <t>Instalación del sistema de acceso en el Edificio Central</t>
  </si>
  <si>
    <t>Para dejar  en funcionamiento el sistema de control de acceso en todos los pisos del Edificio Central de la Alcaldía, se requiere de realizar obras civiles menores para la ubicación de los equipos.</t>
  </si>
  <si>
    <t xml:space="preserve">Contratación de los servicios de alquiler de vehículos para el traslado de los funcionarios  del Distrito a las diferentes actividades desarrolladas por cada dependencia. requerimos  vehículos, entre los que se encuentran camionetas cabina cerrada con cilindraje n inferior a 2,4L,  camionetas tipo platón con cilindraje no inferior a 2.0L ,  automóviles de transmisión mecanica cilindraje no inferior a 1.3 L y automoviles de transmisión automatica de cilndraje no inferior a 1,6 L, cuyos modelos no superan los últimos 3 años.
</t>
  </si>
  <si>
    <t>Construcción de un parqueadero para funcionarios y visitantes en la Antigua Alcaldía</t>
  </si>
  <si>
    <t>Mantenimiento de fachada del Edificio Central</t>
  </si>
  <si>
    <t>Mantenimiento de las alfajias del Mercado público del Caribe (fedecafe)</t>
  </si>
  <si>
    <t>Mantenimiento del Piso 7 y Piso 9 ubicado en la Cra 44 calle 34, el cual requiere ventaneria, instalciones electricas, pintura, cambio de cieloraso, pisos</t>
  </si>
  <si>
    <t>Mantenimiento del cieloraso ubicado en el primer piso del Edificio Central, el cual requiere cambio de cieloraso, iluminación y sistema electrico</t>
  </si>
  <si>
    <t>Se requiere el arriendo de máquinas condensadores y manejadoras, sistemas Split, compresores y motores para mantener climatizado el edificio de la administración central y de todas las oficinas de la Administración que funcionan en sedes distintas al edificio central, así como el mantenimiento preventivo y correctivo de los equipos y ductos pertenecientes a la Alcaldía Distrital de Barranquilla que se encuentren en el edificio de la administración central y de todas las oficinas de la Administración que funcionan en sedes distintas al edificio central.</t>
  </si>
  <si>
    <t>Servicio de suministro de Energía Electrica</t>
  </si>
  <si>
    <t>Servicio de Gas</t>
  </si>
  <si>
    <t>Servicio de agua, aseo y alcantarillado</t>
  </si>
  <si>
    <t>Servicio de Telecomunicaciones</t>
  </si>
  <si>
    <t>Otros servicios publicos</t>
  </si>
  <si>
    <t>Se requiere contratar los seguros para cubrir los accidentes ocasionados a terceros en caso de presentarse un siniestro, se requiere la expedición a favor del Distrito de: una póliza de seguro obligatorio SOAT para los  vehículos  pertenecientes al parque automotor y al Cuerpo de Bomberos del Distrito de Barranquilla por una vigencia de trescientos sesenta y cinco dias (365). Detalladas así: 8 maquinas del cuerpo de bomberos y 10 camionetas, motos y ambulancias.</t>
  </si>
  <si>
    <t>Se requiere el mantenimiento preventivo y correctivo de máquinas condensadores y manejadoras, sistemas Split, compresores y motores para mantener climatizado el edificio de la administración central y de las oficinas de la Administración que funcionan en sedes distintas al Edificio Central.</t>
  </si>
  <si>
    <t>Se requiere la reposición de puestos de trabajo en las oficinas de Infraestructura, Logistica, Espacio Público y Control Urbano, Planeación, Prevención y Desastre, control disciplinario, Gestión de Riesgo, Gerencia de Sistemas, Proyectos Especiales, Archivo Central.</t>
  </si>
  <si>
    <t>Instalación del cableado electrico, voy y datos para las siguientes oficinas  Infraestructura, Logistica, Espacio Público y Control Urbano, Planeación, Prevención y Desastre, control disciplinario, Gestión de Riesgo, Gerencia de Sistemas, Proyectos Especiales, Archivo Central.</t>
  </si>
  <si>
    <t>Se hace necesaria adecuaciones civiles, tal como demoliciones, levantamiento de muros, cambio de pisos en las oficinas de Infraestructura, Logistica, Espacio Público y Control Urbano, Planeación, Prevención y Desastre, control disciplinario, Gestión de Riesgo, Gerencia de Sistemas, Proyectos Especiales, Archivo Central. así como, el montaje de techo.</t>
  </si>
  <si>
    <t>Servicio de levantamiento de información de los bienes muebles del Distrito, a partir del inventario, politicas de administración y avaluo.</t>
  </si>
  <si>
    <t>Fase 2 y 3 del inventario de bienes inmuebles, el cual consiste en realizar la visita técnica a los predios y elborar el avaluo de los mismos.</t>
  </si>
  <si>
    <t xml:space="preserve">Adecuación y mejoramiento a la terraza ubicada en el Piso 9. </t>
  </si>
  <si>
    <t xml:space="preserve">Se requiere la adecuacion, adquisición e instalación del mobiliario, tomas electricos normales,aires acondicionados y lamparas a fin de organizar adecuadamente los puestos de trabajo correspondientes a las oficinas de Gestion Humana de la Personeria, en el piso 2° de la Alcaldia de la Calle 38 </t>
  </si>
  <si>
    <t>Prestación de servicio de Mensajería local, regional, nacional e internacional de los documentos que necesiten ser enviadas por las dependencias y/o oficinas de la Alcaldía Distrital de Barranquilla a los ciudadanos.</t>
  </si>
  <si>
    <t>Servicios profesionales en Ingeniería de Sistemas para el desarrollo, soporte y actualización de herramientas de gestión para la Secretaria General.</t>
  </si>
  <si>
    <t>20 técnicos de archivo</t>
  </si>
  <si>
    <t>4 Conferencistas nacionales e internacionales</t>
  </si>
  <si>
    <t xml:space="preserve">Ingeniero de Sistemas </t>
  </si>
  <si>
    <t xml:space="preserve">Historiador </t>
  </si>
  <si>
    <t>Servicios de apoyo  a la gestión (Contratacion de abogados para apoyo en la gestión contractual que desarrolla la secretaria general)</t>
  </si>
  <si>
    <t>Capacitación integral en materia de Contratción Estatal y el Desarrollo del Segundo Encuentro de Provedores Del Distrito De Barranquilla</t>
  </si>
  <si>
    <t xml:space="preserve">Prestación de servicios profesionales para apoyar legalmente el proceso de liquidación de contratos vigencia 2013 celebrados por Secretaría General del Distrito de Barranquilla </t>
  </si>
  <si>
    <t>Ejecución de Obras de Adecuación y/o Reconstrucción Parcial del Muro de Cerramiento del lote de Barranquillita</t>
  </si>
  <si>
    <t>Ofrecer 5 programas de formacion artistica para el trabajo y desarrollo humano, con una cobertura de 11,712 beneficiarios directos en el año 2013. (De febrero a Diciembre)</t>
  </si>
  <si>
    <t>1 Proceso de formación en música sinfónica apoyado y en funcionamiento.</t>
  </si>
  <si>
    <t>500 Niños y jóvenes beneficiarios  directos de las bandas escuela en el año 2013.2 procesos de bandas escuelas  formalizados (De Junio a Diciembre)</t>
  </si>
  <si>
    <t xml:space="preserve">1 PES elaborado(Plan especial de salvaguarda), Realización de 1 documentos de salvaguarda del patrimonio en las diferentes manifestaciones culturales  como: lengua y tradición oral, danza,  gastronomía, técnicas y tradiciones de los objetos artesanales y música.  </t>
  </si>
  <si>
    <t xml:space="preserve">1 PES elaborado, Realización de 1 documentos de salvaguarda del patrimonio en las diferentes manifestaciones culturales  como: lengua y tradición oral, danza,  gastronomía, técnicas y tradiciones de los objetos artesanales y música.  </t>
  </si>
  <si>
    <t>Publicación de 1 libro resultados de investigaciones del patrimonio arquitectónico de la ciudad. Creación de la red de vigías del patrimonio conformada por 2 grupos de vigías, cada uno de 10 personas. V Encuentro Nacional de patrimonio cultural, Realizar la gestión para la consecución de los recursos para la compra de equipos para el montaje del  Repositorio Virtual del patrimonio arquitectónico del Distrito.</t>
  </si>
  <si>
    <t>25 estimulos entregados para el fortalecimiento del patrimonio inmateral de las comunidades afro.1 investigacion cofinanciada.</t>
  </si>
  <si>
    <t>1 documento aprobado con las políticas.1 borrador del documento de plan decenal de Cultura. Implementación de la nueva estructura funcional de la SCPT. Generar 30 espacios pedagógicos de intervención comunitaria.1 Proceso de formación en música sinfónica apoyado y en funcionamiento.2 iniciativas de emprendimiento cultural en funcionamiento.25 estímulos entregados al sector cultural en el año 2013.</t>
  </si>
  <si>
    <t>Gestión para la consecución de  dotaciones para 1 biblioteca pública en el Distrito.5 Procesos de promoción de la lectura y la escritura en las 5 localidades del Distrito,1 feria del libro realizada en el cuatrienio una 2013.</t>
  </si>
  <si>
    <t xml:space="preserve">1 Biblioteca comunitaria. </t>
  </si>
  <si>
    <t xml:space="preserve">1 Convocatoria de la Bolsa de Estímulos para organizaciones de hacedores del Carnaval de Barranquilla. 2 inventarios de las representaciones culturales de las localidades de Barranquilla. </t>
  </si>
  <si>
    <t>3 proyectos culturales de museos apoyados en la ciudad de Barranquilla.</t>
  </si>
  <si>
    <t>Diseño y adecuación de una (1) edificacion para habilitarla como centros de formación cultural y sede escuela de Distrital de Arte y tradiciones populares. Mejoramiento de la iglesia de San Roque (De Marzo a Septiembre)</t>
  </si>
  <si>
    <t xml:space="preserve">250 niños beneficiados en las jornadas pedagogicas que estimulan el desarrollo de la creatividad,30 personas capacitadas en herraminetas pedagogicas que estimulen el desarrollo de la creatividad y la capacidad de aprendizaje en niños menores de 5 años.2 Alianzas con instituciones privadas y publicas,50 personas capacitadas en los diferentes diplomados ofrecidos como lenguas  nativas y clásicas,Técnico en dibujo, pintura y escultura, música instrumental, artes escénicas - coreografía,danza y turismo cultural.Promover 1 programas para la inclusión y la participación de los grupos étnicos y grupos de interés en los programas culturales. </t>
  </si>
  <si>
    <t>34 alianzas anuales para la realizacion de la agenda cultural de la ciudad de Barranquilla. (De enero a Diciembre)</t>
  </si>
  <si>
    <t>2 ideas de emprendimiento cultural beneficiadas. 2 organizaciones culturales capacitadas,1 Diagnostico de  la oferta Turistica de la Ciudad, 1 evento  de turismo de congresos,eventos  apoyados.2 eventos de turismo cultural apoyados,1 Documento con la ruta de monumentos de Barranquilla.Una ruta de turismo cultural diseñada y operando (De enero a diciembre)</t>
  </si>
  <si>
    <t>Servicio de apoyo logistico  *Contatacion  de personal</t>
  </si>
  <si>
    <t>2 Video beam</t>
  </si>
  <si>
    <t>4 Grabadora para periodista digital</t>
  </si>
  <si>
    <t>2 Televisor plasma de 52 pulgada</t>
  </si>
  <si>
    <t>1 Impresora laser</t>
  </si>
  <si>
    <t>2 Fotocopiadoras con scanner</t>
  </si>
  <si>
    <t>2 Portatil</t>
  </si>
  <si>
    <t>1 Fax</t>
  </si>
  <si>
    <t>1 Camara fotografica</t>
  </si>
  <si>
    <t>2 Camara filmadora</t>
  </si>
  <si>
    <t>Aunar esfuerzos para ofrecer un escenario de reflexión, de diálogos y de herramientas estrategias que logren construir colectivamente los insumos necesarios para la adopción de estrategias corporativas de alto impacto para las empresas.</t>
  </si>
  <si>
    <t>Aunar esfuerzos para posicionar a Plataforma K, Barranquilla y al Departamento del Atlantico, como destinos diferenciados de negocios en el sector diseño, moda, textil y confecciones.</t>
  </si>
  <si>
    <t>Aunar esfuerzos para dar a conocer la Ley de Formalizacion y sus beneficios, y estimular el interes de los comerciantes informales, a dar el salto a la formalidad, asi como acompañar y sensibilizar a comerciantes que estando matruculados, caen en la informalidad por no renovar su matricula mercantil, y asi regresen a la formalidad.</t>
  </si>
  <si>
    <t>Aunar esfuerzos para apoyar el espiritu emprendedor y fomentar la generacion de nuevas empresas a partir de un modelo de emprendimiento corporativo y el fortalecimiento empresarial para impulsar el incremento de la competitividad en la ciudad de Barranquilla, mediante estrategia diferenciadoras que dinamicen la economia local.</t>
  </si>
  <si>
    <t>Aunar esfuerzos para implementar acciones y proyectos estrategicos para la apropiacion social de la ciencia, la tecnoligia e innovacion en la ciudad de Barranquilla.</t>
  </si>
  <si>
    <t>Aporte a la dinamizacion y el desarrollo de Clusters 2014.</t>
  </si>
  <si>
    <t>Aunar esfuerzos para desarrollar e implementar una estrategia orientada a la promocion del distrito Especial, Industrial y Portuario de Barranquillaa nivel nacional e internacional como un destino competitivo.</t>
  </si>
  <si>
    <t>Aunar esfuerzos para impulsar al Distrito de Barranquilla y su Area Metropolitana como punto estrategico para las inversiones americanas en la region Caribe colombiana, para desarrollar nuevos negocios y tener la oportunidad de promocionar la ciudad como la mas competitiva.</t>
  </si>
  <si>
    <t>Aunar esfuerzos generando capacidades y oportunidades de generacion de ingreso a poblacion pobre y vulnerable, inicialmente de las familias de los motos taxistas, carro muleros, recicladores, vendedores ambulantes y otros usuarios ubicados en la cabecera municipal del Distrito de Barranquilla.</t>
  </si>
  <si>
    <t>Aunar esfuerzos para la formulacion, capacitacion y posterior vinculacion laboral como tecnicos en los sectores de productividad economica del Distrito de Barranquilla.</t>
  </si>
  <si>
    <t>Aunar esfuerzos para formar agentes bilingues de contact center dirigido a la poblacion vulnerable y/o desempleada del Distrito de Barranquilla.</t>
  </si>
  <si>
    <t>Prestacion de servicios para simplificar los tramites Doing Business en Barranquilla. *reduccion de tramites para inversionistas*Reuniones de negocios</t>
  </si>
  <si>
    <t>Aunar esfuerzos para fortalecer el emprendimiento virtual en el Distrito de Barranquilla</t>
  </si>
  <si>
    <t>Aunar esfuerzos para capacitar a jovenes en riesgo en el barrio Rebolo, capacitar a 200 y ofrecerles empleo. *Capacitarlos jovenes  en diferentes campos como son: ebanisteria, panaderia,clazado, tecnicas administrativas, entre otros.)</t>
  </si>
  <si>
    <t>Aunar esfuerzos para apoyar el Premio Merito Empresarial</t>
  </si>
  <si>
    <t>Aunar esfuerzos para la implementacion de asistencia tecnica de distintas estrategias del proyecto de desarrollo economico incluyente.</t>
  </si>
  <si>
    <t>Aunar esfuerzos para contribuir a la creacion de condiciones para lograr que el Distrito de Barranquilla se convierta en territorio competitivo y participe ventajosamente de los sectores mas dinamicos de la economia global.</t>
  </si>
  <si>
    <t>Aunar esfuerzos para el emprendimiento fortalecimiento a 1000 empresas.</t>
  </si>
  <si>
    <t>Aunar esfuerzos para realizar encuentros comerciales que contribuyen al desarrollo economicos de los diferentes sectores y subsectores de la economia del Atlantico.</t>
  </si>
  <si>
    <t>Aunar esfuerzos para el fortalecimiento de la cultura del emprendimiento en los estudiantes de X y II grado.</t>
  </si>
  <si>
    <t>Aunar esfuerzos para fortalecer las Pymes del Distrito de Barranquilla.</t>
  </si>
  <si>
    <t>Asociacion para los derechos de las comunidades negras en el Atlantico KUSUTO. *capacitacion de jovenes para ayudarlos a conseguir un empleo.</t>
  </si>
  <si>
    <t>Capacitar a madres cabezas de hogar para estetica y belleza.</t>
  </si>
  <si>
    <t>Prestación de servicios de apoyo a la gestión para la pre-producción, prouducción, edición y postproducción de videos institucionales, logística comunicacional para la difsión en medios de comunicación del material audiovisual a presentar en el desarrollo de la estrategia de difusión masiva de los eventos conmemorativos del Bicentenario de Barranquilla</t>
  </si>
  <si>
    <t>Prestación de servicios de apoyo a la gestión en la construcción de estrategías de comunicación publica orientadas a la divulgación y posicionamiento del plan de desarrollo "Barranquilla Florece Para Todos" en el distrito de Barranquilla.</t>
  </si>
  <si>
    <t>Prestación de servicios profesionales para el diseño y producción de piezas de comunicación audiovisual que soporte el desarrollo de una estrategia de comunicación para promover la ciudad: sus planes, sus proyectosy programas tendientes al desarrollo mostrandola como eje del desarrollo industrial y economico del país</t>
  </si>
  <si>
    <t>Prestación de servicios de apoyo a la gestión en la coordinación, socialización y difución de los avances adelantados en el programa de valorización por beneficio general financiado con la contribución de valorización</t>
  </si>
  <si>
    <t xml:space="preserve">Prestación de servicios de apoyo a la gestión para el desarrollo de 10 foros tematicos, socialización con los distintos gremios, medios, academias y comunidad en general, relacionados con los ejes de visión de ciudad y los ejes de transformación contemplados en el plan de ordenamiento territorial para el distrito de Barranquilla. </t>
  </si>
  <si>
    <t>Prestación de servicios de apoyo a la gestión en la planificación, conceptualización, creación, diseño, redacción y publicación de notas periodisticas en los diferentes medios de comunicación, de prensa escritae internet; ademas de la creación, diseño, elaboración e impresión de material institucional; la creación, produción, edición, postproducción de videos institucionales; la logistica de comunicación con un medio efectivo y estrategico para dar a conocer a la ciudadanía la politica institucional establecida en el plan de desarrollo "Barranquilla Florece para Todos"</t>
  </si>
  <si>
    <t>Prestación de servicio de apoyo a la gestión para la creación, preproducción, producción, postproducción y coordinación de la campaña publicitaria en prensa escrita, en noticieros y programas de radio, programas de Tv en canal regional, redes sociales, Web, publicidad exterior, activaciones de marca y BTL, sobre la promoción y demás actividades de los programas en materia de seguridad, convivencia ciudadana y justicia del Fondo Distrital de Seguridad en el Distrito de Barranquilla</t>
  </si>
  <si>
    <t>Prestación de servicios de asesoría para el desarrollo y
difusión de mensajes a través de sistemas de señalización Digital, como apoyo a la prmoción de los logros de la administración para aprovechar de forma óptima los recursos audiovisuales con los que cuenta la Alcaldía de  Barranquilla</t>
  </si>
  <si>
    <t>Presatción de servicio para el manejo de nuevas tecnologìas de comunicaciòn</t>
  </si>
  <si>
    <t>Compra de equipos de sistema de audio para eventos Alcaldesa</t>
  </si>
  <si>
    <t>Diseño y produciòn de piezas comunicaciòn impresas en litografía</t>
  </si>
  <si>
    <t>Diseño y produciòn de piezas comunicaciòn Gran Formato</t>
  </si>
  <si>
    <t>Prestador de servicio fotògrafo</t>
  </si>
  <si>
    <t>Prestador de servicio realizador</t>
  </si>
  <si>
    <t>Prestador de Servicio reportero</t>
  </si>
  <si>
    <t>Prestador de servicio reportero</t>
  </si>
  <si>
    <t>Sofware de Fotografìas</t>
  </si>
  <si>
    <t>Compra de equipos (Participaciòn en Ferias)</t>
  </si>
  <si>
    <t xml:space="preserve">Prestaciòn de servicio conductor </t>
  </si>
  <si>
    <t>Contratacion de prestacion de servicio de 30 personas  de apoyo a la gestión en el desarrollo de indole operativa y misional de la Secretaria de Control Urbano y Espacio Publico. Bachiller - recuperacion espacio publico-operativos decomisos-desmonte carpas-acompañamiento recuperacion terrenos invadidos</t>
  </si>
  <si>
    <t>Prestacion de servicios de apoyo a la gestión en el desarrollo de índole operativa y misional, con el fin de apoyar las actividades administrativas desarrolladas por la Secretaria de Control Urbano y Espacio Publico y las demás que le sean encomendadas por la SCUEP.</t>
  </si>
  <si>
    <t>Prestación de servicios profesionales como abogado para la asesoría, apoyo e impulso juridico para la recuperacion del espacio público que se adelanta frente a la ocupacion del mismo,  acompañamiento en los operativos que se ejecuten para la recuperacion del espacio público asi como los programados por la Secretaria de Control Urbano y Espacio Publico, asi mismo para la proyeccion de respuestas a peticiones, esta labor requiere la vinculacion de un abogado con experiencia en el desarrollo de estos procesos.</t>
  </si>
  <si>
    <t>Prestación de servicios profesionales como abogado para la asesoría, asistencia y proyeccion,apoyo, atencion y seguimiento de los actos administrativos de tramite, atencion de procesos sancionatorio proyeccion y elaboracion de respuesta a las  peticiones  interpuestas a la secretaria.</t>
  </si>
  <si>
    <t>Prestación de servicios profesionales como abogado para la asesoría, apoyo e impulso juridico para la recuperacion del espacio público que se adelanta frente a la ocupacion del mismo;  acompañamiento en los operativos que se ejecuten para la recuperacion del espacio público asi como los programados por la SCUEP, asi mismo para la proyeccion de respuestas a peticiones,.</t>
  </si>
  <si>
    <t xml:space="preserve">Prestación de servicios profesionales de  abogado para la asesoría, asistencia, proyección, apoyo, atención y seguimiento de peticiones, asesoría y apoyo juridico para la proyeccion de actos administrativos e impulso dentro del tramite que se adelanta en materia de publicidad exterior visual, proyectar e impulsar los tramites tendientes al registro de la publicidad exterior visual en todas sus modalidades, proyectar actos administrativos y conceptos juridicos relacionados con la normatividad vigente en materia de publicidad exterior visual y temas relacionados; coordinar operativos de control y vigilancia en la publicidad exterior visual registrada. 
</t>
  </si>
  <si>
    <t>Prestación de servicios profesionales de  abogado para la asesoría, y proyección de resoluciones de inscripcion y representacion legal de los inmuebles sujetos a propiedad horizontal, proyecccion de pliegos de cargos para las personas naturales o juridicas que incumplan las normas juridicas de arrendamiento, proyeccion de certificaciones de representacion legal de los de los inmuebles sujetos a propiedad horizontal, proyectar respuestas a los derechos de peticion interpuestos y proyectar recursos de repocision que se interpongan en materia inmobiliaria ante la secretaria</t>
  </si>
  <si>
    <t xml:space="preserve">Prestación de servicios de apoyo a la gestión en el desarrollo de actividades de índole operativa y misional de la Secretaria de Control urbano y Espacio Público  Bachiller o tecnico- . Brindar apoyo y acompañamiento en las actividades relacionadas con el control y recuperación del espacio público. Apoyar  los operativos que se realicen en la secretaria de Control Urbano y Espacio Público- . Archivo y custodia de la información de la oficina de espacio publico)
 </t>
  </si>
  <si>
    <t xml:space="preserve">Se requiere de cuatro (4) profesionales que preste servicios para realizar los planos arquitectónicos necesarios para el diseño de mobiliario y equipamiento para la relocalización de los ocupantes de espacio público que se encuentren en las zonas correspondientes a las obras a realizar dentro del proyecto de valorización. </t>
  </si>
  <si>
    <t xml:space="preserve">se requiere contratar cuatro profesionales como arquitecto para la asesoria, proyeccion, apoyo, atencion y seguimiento a las respuestas a peticiones en la oficina de control urbano, elaboracion de informes tecnicos cuando se require o se observe la ocurrencia de infracciones urbanisticas vigilar el cumplimiento a cabalidad de las licencias urbanisticas aprobadas por los curadores urbanos asi como los recibo de las obras que fueron licenciadas y la vigilancia y control de las piezas urbanisticas determinadas en el plan de ordenamiento territorial </t>
  </si>
  <si>
    <t>Se requiere contratar 3 personas para la prestacion de servicios para brindar acompañamiento y apoyo a los operativos de recuperacion y mejoramiento de espacio publico en las areas requeridas para el proyecto de valorizacion por beneficio general. bachiller o tecnico</t>
  </si>
  <si>
    <t>Arrendamiento de una Bodega para Almacenaje de elementos decomisado en operativos de recuperación de espacio público en el Distrito de Barranquilla, programados por la secretaria de control urbano y espacio publico</t>
  </si>
  <si>
    <t xml:space="preserve">se requiere contratar 2 profesionales en derecho,  para la asesoría en la contratación y demás actos administrativos que surjan del convenio  suscrito con Edubar para el reasentamiento y adquisición predial en las zonas correspondientes a las obras que se ejecutaran relacionadas con los proyectos de valorización por beneficio general. </t>
  </si>
  <si>
    <t>se requiere contratar 4 profesionales para  la administración de los mercados públicos donde se reubicaran a los vendedores estacionarios. Administrador de Empresa</t>
  </si>
  <si>
    <t>se requiere contratar la prestacion de servicios de software para sistematizacion de procesos que requiere la SCUEP.  Software Aplicación</t>
  </si>
  <si>
    <t>se requiere contratar un psicólogo o licenciado en pedagogia para apoyo en la oficina de pedagogía. (capacitacion a los ocupantes espacio publico, infractores, comercio formal y ciudadania -verificacion ocupantes espacio publico- aplicación estudio socioeconomico- socialización de procesos y/ o proyectos, apoyo logistico )</t>
  </si>
  <si>
    <t xml:space="preserve">se requiere la contratacion de 2 abogados espacializados para para la asesoría, asistencia, proyección, apoyo, de actos administrativos en lo corceniente a la implementacion y funcionamiento del coso distrital, asistir a reuniones de juntas de animales, estudio de titulos para la viabilidad de la ubicación del coso distrital, elaborar decretos y actos administrativos que se requieran, proyectar manual y protocolo de funcionamiento del coso distrital y asesorar en el tema de contratacion dirigida a la adecuacion del coso distrital para su debido funcionamiento, asesoría en la realización de los diferentes procesos de recuperación de espacio público, asistir jurídicamente en los operativos programados por la secretaria de control urbano y espacio público. </t>
  </si>
  <si>
    <t>Prestacion de servicios profesionales de asesoria juridica integral a la secretaria de Control Urbano y Espacio Publico</t>
  </si>
  <si>
    <t>Construccion , Ejecucion y operación del Coso Distrital.</t>
  </si>
  <si>
    <t>Alquiler de 6 camiones para apoyar los operativos de recuperación del espacio público y de control urbano, que adelanta el Distrito de Barranquilla en el centro histórico. Los camiones transportan los elementos decomisados en los operativos de control del espacio publico - 3-5 toneladas</t>
  </si>
  <si>
    <t>Suministro de herramientas para decomision y almacenaje de la mercancia y de seguridad industrial (guantes - hoja segueta - espatula - alicate profesional- destornillador - brocha- carburo para pintar-candado-cinta enmascarar- rodillo- arnes -escalera aluminio-botas pantaneras- cizallas - machetes -moto sierra efco-carretillas-palas cuadradas-barras de acero-flexometro)</t>
  </si>
  <si>
    <t>Prestacion de servicios en la elaboracion de avisos, pendones, sellos adhesivos de suspension y  cerramiento de obras, suministro de chalecos, gorras, botas pantaneras, botas industriales</t>
  </si>
  <si>
    <t>Prestacion de servicios para la operación logistica en los operativos de recuperacion del espacio publico de las areas requeridas para los proyectos de valorizacion por beneficio general.  refrigerio - alquiler carpas - alquiler baños portatiles - amplificacion-sillas plasticas - mesas plasticas cuadradas - pantalla retroproyector - retroexcavadora-volqueta-video beams</t>
  </si>
  <si>
    <t>Prestacion de servicios  para demolicion,  reconstruccion de andenes, Roturas de vias.</t>
  </si>
  <si>
    <t>Suministro de equipos elecronicos y digitales ( impresoras, toner, camaras, odometro, tarjetas de memoria, plotter hp, camara de video, escaner, licencia de autocad.</t>
  </si>
  <si>
    <t>Prestacion de servicios profesionales de la Sociedad Colombiana de Arquitectos para apoyo la gestion administrativa de la Secretaria de Control Urbano y Espacio Publico.</t>
  </si>
  <si>
    <t>Prestacion de servicios para la elaboracion de un  estudio socioeconomico de los mercados del centro Historico.</t>
  </si>
  <si>
    <t>Prestacion de servicios para la dotacion y mejoramiento de los espacios publicos. mantenimiento de infraestructura de los mercados publicos</t>
  </si>
  <si>
    <t>Prestacion de servicios para la dotacion y mejoramiento de los espacios publicos. Mantenimiento de infraestructura de los mercados publicos</t>
  </si>
  <si>
    <t>Prestacion de servicios para obras para el mejoramiento de parques y equipamiento urbano.</t>
  </si>
  <si>
    <t>Instalacion de redes de baja tension para modulos de vendedores de las flores en la plaza de San Nicolas</t>
  </si>
  <si>
    <t xml:space="preserve"> INTERVENTORIA TECNICA, ADMINISTRATIVA, AMBIENTAL Y FINANCIERA PARA LA REHABILITACIÓN ESTRUCTURAL, ADECUACIÓN Y REMODELACIÓN DEL EDIFICIO ROBERTICO PARA LA REUBICACIÓN DE LOS VENDEDORES ESTACIONARIOS DEL CENTRO HISTÓRICO DEL DISTRITO DE BARRANQUILLA</t>
  </si>
  <si>
    <t>Personal para la administacion,  supervision, cuidado y mantenimiento de los escenarios deportivos del distrito de Barranquilla</t>
  </si>
  <si>
    <t xml:space="preserve">Arena, cemento,bloques,ladrillos, herramientas,  pinturas, codos, uniones, combo de baño, plumas, fluxometros, </t>
  </si>
  <si>
    <t>Breaker, relee, contactores, bombillos, balastos, canaletas, alambres, soportes, reflectores, condensadores, gas para aire acondicionado, albrai.</t>
  </si>
  <si>
    <t xml:space="preserve">escobas, trapero, palas, bolsas para basura, detergente en polvo, clorox, limpia vidrios, balletas, desinfectante, rastrillos plastico,  guantes, papel higienico, toalla para manos, jabon liquido </t>
  </si>
  <si>
    <t>Semillas grama, triple 15, tordon, lorsban, regent,. Urea, round up, karate zeon</t>
  </si>
  <si>
    <t>1 profesional en arquitectura</t>
  </si>
  <si>
    <t>1 profesional en arquitectura o ingenieria</t>
  </si>
  <si>
    <t>1 profesional en agronomia</t>
  </si>
  <si>
    <t>1 profesional en psicología</t>
  </si>
  <si>
    <t>1 profesional en licenciatura en educación física</t>
  </si>
  <si>
    <t>1 profesional en derecho</t>
  </si>
  <si>
    <t>Mantenimiento y adecuacion estadio elias chewing</t>
  </si>
  <si>
    <t>Adquisicion cancha multiple estadio elias chewing</t>
  </si>
  <si>
    <t>Mantenimiento y adecuacion Estadio Moderno</t>
  </si>
  <si>
    <t>Mantenimiento y adecuacion estadio romelio martinez</t>
  </si>
  <si>
    <t>Adecuacion y mantenimiento general a la infraestructura deportiva del Distrito de Barranquilla</t>
  </si>
  <si>
    <t>Suscripcion de convenios de integracion funcional con entidades sin animo de lucro y organismos pertenecientes al sistema nacional del deporte para la organización y desarrollo de los programas misionales</t>
  </si>
  <si>
    <t>Suscripcion de convenios de integracion funcional con entidades sin animo de lucro y organismos pertenecientes al sistema nacional del deporte para la organización y desarrollo del programas misionales</t>
  </si>
  <si>
    <t>Suscripcion de convenios de integracion funcional con entidades sin animo de lucro y organismos pertenecientes al sistema nacional del deporte para la organización y desarrollo de programas misionales</t>
  </si>
  <si>
    <t>Suscripcion de convenios de integracion funcional con entidades sin animo de lucro y organismos pertenecientes al sistema nacional del deporte para el desarrollo de programa misionales</t>
  </si>
  <si>
    <t xml:space="preserve">Suscripcion de convenios de integracion funcional con organismos pertenecientes al sistema nacional del deporte para la preparacion, organización y participacion en eventos deportivos </t>
  </si>
  <si>
    <t xml:space="preserve">Suscripcion de convenios de integracion funcional con  organismos pertenecientes al sistema nacional del deporte y entidades sin animo de lucro para el desarrollo de los programas misionales </t>
  </si>
  <si>
    <t>Suscripcion de convenios de integracion funcional con  organismos pertenecientes al sistema nacional del deporte y entidades sin animo de lucro para el desarrollo de sus planes de accion, torneos, campeonatos o participaciones en eventos de orden local, naciona e internacional</t>
  </si>
  <si>
    <t>Suscripcion de convenios de integracion funcional con  organismos deportivos con atencion a personas con discapacidad pertenecientes al sistema nacional del deporte  y entidades sin animo de lucro para el desarrollo de sus planes de accion o torneos, campeonatos o participaciones en eventos de orden local, naciona e internacional y actividades recreativas</t>
  </si>
  <si>
    <t>Suscripcion de convenios de integracion funcional con  organismos deportivos con atencion a personas con discapacidad pertenecientes al sistema nacional del deporte para el desarrollo de sus planes de accion o torneos, campeonatos o participaciones en eventos de orden local, naciona e internacional y actividades recreativas</t>
  </si>
  <si>
    <t>1 profesional en comunicación social</t>
  </si>
  <si>
    <t>La contratacion para el arriendo de ocho impresoras homologadas por el ministerio de transporte para la impresion de licencias de transito, licencias de conduccion y tarjetas de operacion del suministro de todos los insumos necesarios para la correcta impresion y funcionamiento de la misma.</t>
  </si>
  <si>
    <t>La contratacion para la elaboracion y suministro de placas para vehiculos que por matricula inicial o por reposicion, duplicados, radicados de cuentas y cambios de placas sean requeridas por la secretaria de movilidad.</t>
  </si>
  <si>
    <t>Adquisición y/o adecuacion de un espacio físico para constituir un archivo de documentos r.n.i. asi como estantería para archivar expedientes de cartera,  que facilite la custodia y búsqueda de los mismos.</t>
  </si>
  <si>
    <t>La contratacion para el arrendamiento de impresoras para la impresion de imagenes, fotocopias y escaneos a realizarse con impresoras instaladas en las dependencias de la secretaria distrital de movilidad; y servicio de impresiones fijas y variables en las instalaciones del proveedor. adicional (3) impresoras con scanner y fotocopiadora  (sede americano (1) sede prado (1) y sede cordialidad (1). 3 escáneres para la digitalización de expedientes (sede cordialidad - sede prado - sede americano - gestion de cartera).</t>
  </si>
  <si>
    <t xml:space="preserve">La contratación de 12 tecnicos  para la prestación de servicios tecnicos y de apoyo a la gestión  para la organizacion, digitalizacion, consulta y archivo de los expedientes de audiencias, salidas e infracciones de transito y transporte,  expedientes del grupo de cartera y del rni de la secretaria de movilidad.  </t>
  </si>
  <si>
    <t>La contratación del servicio de actualizacion, soporte y mantenimiento del sistema de informacion del software qxtransito y el software integrador qx-transito runt, para la secretaria de movilidad, con el derecho a la actualizacion  de nuevas versiones que incluyen cambios en la legislacion legal vigente, mejoras y el servicio de soporte.</t>
  </si>
  <si>
    <t xml:space="preserve">La contratación de 10 tecnicos  para la prestación de servicios tecnicos y de apoyo a la gestión para la asignacion, radicacion,  control y archivo de  los comparendos e ipats diligenciados por los patrulleros de la policia de transito y para la organizacion, digitalizacion, consulta y archivo de los expedientes hoja de vida del parque automotor matriculado y radicado en la secretaria de movilidad.  </t>
  </si>
  <si>
    <t>Compra o suministro de sustratos de tarjetas para la impresion de licencias de transito, licencias de conduccion, tarjetas de registro, y tarjetas de operacion que requiera la secretaría de movilidad.</t>
  </si>
  <si>
    <t>Prestación de servicios profesionales como abogado para apoyar en la resolución de las diferentes actuaciones administrativas que se desarrollan en la sdm.</t>
  </si>
  <si>
    <t>Adquisición de discos duros para el almacenamiento de la evidencia de documentación enviada correspondiente a cobro coactivo.</t>
  </si>
  <si>
    <t>Instalación para la ofic. de procesos administrativos de 20 huelleros, 20 cámaras web,  y 20 lectores de código de barras, para realizar el proceso de identificación de usuarios en línea con la registraduría nacional del estado civil. ademas la compra de 12 lectores biometricos (huelleros) para las necesidades de operación de otras áreas de  la secretaria de movilidad</t>
  </si>
  <si>
    <t>Ampliación el archivo de gestion ubicado en la oficina de procesos administrativos sede americano.</t>
  </si>
  <si>
    <t>Prestación de servicios profesionales como  abogado para apoyar en la resolución de las diferentes actuaciones administrativas que se desarrollan en la oficina de servicio al cliente de la secretaria de movilidad, tales como el proceso de inscripción de pendientes judiciales, embargos y desembargos, peticiones, quejas, reclamos, consultas y demás que actuaciones que deben ser resueltas con conocimientos jurídicos.</t>
  </si>
  <si>
    <t>Adecuación del módulo de transporte que permita el desarrollo de la investigación administrativa por infracciones de transporte de manera optima.</t>
  </si>
  <si>
    <t xml:space="preserve">Diseño y publicación de separata para personas indeterminadas </t>
  </si>
  <si>
    <t>La contratación de la prestación de servicios profesionales para el apoyo y acompañamiento en la gestión del soporte de la plataforma tecnológica y en la gestión del soporte al modulo de contravenciones y cartera del sistema de información</t>
  </si>
  <si>
    <t xml:space="preserve">Contratación mediante prestación de servicios (1) perito documentologo y grafologo para que rinda dictamenes dentro del proceso contravencional y de transporte  </t>
  </si>
  <si>
    <t xml:space="preserve">La contratacion para la prestacion de servicios de un abogado para brindar apoyo a las actividades relacionadas con la contratacion de la secretaria de movilidad. </t>
  </si>
  <si>
    <t xml:space="preserve">La contratacion para la prestacion de servicios profesionales como ingeniero de sistemas para el apoyo y acompañamiento para el soporte de la plataforma tecnologica de la seceratria de movilidad. </t>
  </si>
  <si>
    <t xml:space="preserve">Contratacion personal apoyo oficina juridica en el manejo de documentacion y diligencias en juzgados y otras entidades </t>
  </si>
  <si>
    <t>La contratacion certificados digitales de funcion publica para los funcionarios de la secreatria de movilidad</t>
  </si>
  <si>
    <t>Compra de 3 tokens para huelleros futronics a fin de poner a funcionar los huelleros que actualmente posee la sdm</t>
  </si>
  <si>
    <t>La expedicion del acto administrativo de renovacion del certificado digital, requerido para la interaccion con el runt, solicitado por la secretaria de movilidad del distrito de barranquilla</t>
  </si>
  <si>
    <t xml:space="preserve">La contratacion para la prestacion de servicios de un abogado para brindar apoyo juridico a las actividades relacionadas con el proyecto suim.  </t>
  </si>
  <si>
    <t xml:space="preserve">La contratacion para la prestacion de servicios profesionales como ingeniero de sistemas para brindar soporte en seguridad informatica a la plataforma tecnologica de la seceratria de movilidad. </t>
  </si>
  <si>
    <t xml:space="preserve">La contratación para la prestación de servicios profesionales como administrador de empresas para el apoyo y acompañamiento en el proyecto suim . </t>
  </si>
  <si>
    <t>prestacion de servicios profesionales</t>
  </si>
  <si>
    <t>contratacion para el diseño e implementacion de las bases de un sistema unico de informacion para la movilidad suim</t>
  </si>
  <si>
    <t xml:space="preserve">estudios , diseños, cantidades de obras y pliegos de condiciones  para la localización de los  4000 metros líneales de cicloruta </t>
  </si>
  <si>
    <t>la contratación de la prestación de servicios profesionales como arquitecto para la asesoría, apoyo y acompañamiento en la gestión del proyecto de estudios, diseños y construcción de ciclorutas en el distrito de barranquilla y demás actividades que desarrolle la oficina técnica de la secretaria de movilidad.</t>
  </si>
  <si>
    <t xml:space="preserve">interventoria para los estudios , diseños, cantidades de obras y pliegos de condiciones  para la localización de los  4000 metros líneales de cicloruta </t>
  </si>
  <si>
    <t>construcción de dos puentes peatonales  en el distrito de barranquilla.</t>
  </si>
  <si>
    <t xml:space="preserve">interventoria para la construccion de dos puentes peatonales en el distrito de barranquilla. </t>
  </si>
  <si>
    <t>elaboración de los estudios y diseños para la contratacion de ocho (8) puentes peatonales en la avenida circunvalar del distrito especial, industrial y portuario de barranquilla.</t>
  </si>
  <si>
    <t>interventoria para los estudios, diseños, para la contratación de la construcción de ocho (8) puentes peatonales en el distrito de barranquilla</t>
  </si>
  <si>
    <t>contratación de la prestación de servicios profesionales como ingeniero civil para la asesoría, apoyo y acompañamiento en la gestión del proyecto ruta segura, revisión de estudios de transito para la movilidad  y  demás actividades que desarrolle la oficina técnica de la secretaria de movilidad</t>
  </si>
  <si>
    <t xml:space="preserve">prestar los servicios profesionales de un (1) ingeniero civil para el apoyo a la oficina técnica en la elaboración y análisis de la información, seguimiento y control de la correspondencia que llega a dicha oficina. </t>
  </si>
  <si>
    <t>prestar servicios profesionales como ingeniero civil y/o ingeniero de transporte y vías, y/o ingeniero de sistemas y/o arquitecto con título de especialista, y/o maestría y/o doctorado en áreas afines al tránsito y transporte, para el desarrollo de la articulación operativa de las actividades y trámites relacionados con la últimas fases del proceso de adopción del plan maestro de movilidad por parte de la secretaria distrital de movilidad.</t>
  </si>
  <si>
    <t>elementos tecnologicos y logistica en general para la realizacion del censo e instalacion del taximetro a vehiculos de tpi (taxi)</t>
  </si>
  <si>
    <t>prestacion de servicios profesionales como abogado para estructuracion y seguimiento los procesos contractuales inherentes al censo de taxi y apoyo a las demas actividades de oficina servicios corporativos</t>
  </si>
  <si>
    <t>prestacion de servicios profesionales como abogado para estructuracion legal y soporte juridico en lo referente al censo de taxis y apoyo a las demas actividades de oficina de servicio al cliente</t>
  </si>
  <si>
    <t>prestación de servicios profesionales en el acompañamiento, diseño,  desarrollo e implementación de la plataforma del censo de taxis de la secretaria de movilidad distrital.</t>
  </si>
  <si>
    <t>consultoría actualización tarifa taxímetro, con ocasión de la inclusión del sistema de seguridad social para los taxistas.</t>
  </si>
  <si>
    <t>prestación de servicios profesionales en el diseño desarrollo e implementación de la plataforma del censo de taxis de la secretaria de movilidad distrital.</t>
  </si>
  <si>
    <t>prestacion de servicios tecnicos y o profesionales para el apoyo en la toma de improntas y revision documental  y demas actividades necesarias para el censo de taxis.</t>
  </si>
  <si>
    <t xml:space="preserve">aporte en dinero correspondiente al convenio interadministrativo celebrado  con la policia nacional. </t>
  </si>
  <si>
    <t>suministro de combustible (gasolina corriente, extra y acpm) para los vehiculos que estan asignados a la estacion de policia de transito metropolitana de barranquilla y que llevan a cabo los operativos de control y vigilancia en el distrito de barranquilla.</t>
  </si>
  <si>
    <t>alquiler de dos (2) unidades móviles dotadas con equipos de control de emisiones contaminantes para fuentes móviles que establezcan las condiciones de los vehículos de motor que circulen en el  distrito de barranquilla, con sus respectivos operarios.</t>
  </si>
  <si>
    <t xml:space="preserve">servicios de mantenimiento correctivo y preventivo de los vehiculos que pertenecen al parque automotor  de la seccional de transito y transporte-mebar  de la policia nacional </t>
  </si>
  <si>
    <t xml:space="preserve">compraventa de vehiculos para el fortalecimiento de la seccional de transito y transporte mebar de la policia nacional. camionetas, motocicletas, automoviles. </t>
  </si>
  <si>
    <t>prestación de servicios de apoyo a la gestion de la secretaria de movilidad – oficina operativa, para el control,  coordinación y supervisión de los planes y operativos que se  realicen en coordinación con la  seccional de  tránsito y transporte  mebar.</t>
  </si>
  <si>
    <t xml:space="preserve">interventoría al contrato para la prestacion del servicio de gruas que posee la secretaría de movilidad. </t>
  </si>
  <si>
    <t>prestación de servicios de apoyo a la gestión para  brindar apoyo y acompañamiento a la actividad operativa en el control del inventario de vehículos inmovilizados por la seccional de tránsito y transporte de la policía metropolitana de barranquilla.</t>
  </si>
  <si>
    <t>prestación de servicios  como ingeniero civil para brindar apoyo a la gestion de la secretaria de movilidad – oficina operativa, para el control,  coordinación y supervisión de los planes y operativos que se  realicen en coordinación con la  seccional de  tránsito y transporte  mebar.</t>
  </si>
  <si>
    <t xml:space="preserve">prestacion de servicios de apoyo a la gestion para la secretaria de movilidad-area operativa  en los planes que esta dependencia adelante en relacion con su objeto misional. </t>
  </si>
  <si>
    <t xml:space="preserve">contratacion de personal de apoyo para la gestion del rni, y para la gestion de la validacion y verificacion de las salidas de vehiculos inmovilizados por la autoridad de transito. </t>
  </si>
  <si>
    <t>prestación de servicios profesionales como  médico para la realización de examen clínico de embriaguez en operativos de control de alcoholemia fijados por la secretaria de movilidad en coordinación con la seccional de tránsito y transporte mebar.</t>
  </si>
  <si>
    <t>la contratación de (2) profesionales operativos para brindar apoyo al area operativa de la secretaría de movilidad y acompañamiento, seguimiento y control de las actividades de la seccional de  transito y transporte de la policia metropolitana de barranquilla</t>
  </si>
  <si>
    <t>prestación de servicios profesionales de un abogado para apoyar en las actividades que se deriven del desarrollo y ejecucion del  proyecto control y regulacion del transito de la secretaria distrital de movilidad.</t>
  </si>
  <si>
    <t xml:space="preserve">suministro de almuerzos, refrigerios y bolsas de agua para el personal  que trabaja en los programas y camapañas de la secretaria de movilidad.   </t>
  </si>
  <si>
    <t>compra de  elementos y equipos de oficina para la seccional de tránsito y transporte metropolitana de barranquilla.</t>
  </si>
  <si>
    <t>la contratación de la prestación de servicios para el apoyo y acompañamiento en la gestión estadistica del area operativa.</t>
  </si>
  <si>
    <t xml:space="preserve">adquisición de equipos, elementos y herramientas de dotación con destino a la policía de tránsito de barranquilla, para mejorar su función de control y vigilancia. carpas, megafonos, conos viales, guantes tipo mosqueteros, botas tipo botiquin, brazaletes, pitos, distanciometros laser. </t>
  </si>
  <si>
    <t>servicios profesionales de apoyo para el acompañamiento a la secretaria de movilidad en la realización del análisis económico y jurídico sobre la definición de la tasa por derechos de transito y las tarifas cobradas por la secretaria de movilidad.</t>
  </si>
  <si>
    <t>facturas derechos de transito, cobro (persuasivo – coactivo) de las rentas distritales, (comparendos) atinentes a la correcta determinación y recuperación de cartera de los mismos</t>
  </si>
  <si>
    <t xml:space="preserve">alquiler de vehículos para el transporte de los funcionarios de la sdm y desarrollo de las demas actividades de tipo operativo y logistico asi como arrendamiento de un  vehiculo tipo microbus para el traslado del personal de apoyo.  atumoviles 5, camionetas 4, microbus 1. </t>
  </si>
  <si>
    <t>diseño e impresión de los talonarios de ipat, comparendos y anexos.</t>
  </si>
  <si>
    <t xml:space="preserve">la adquisicion de elementos tecnologicos (tablet) para la implementacion gradual del ipat electronico </t>
  </si>
  <si>
    <t xml:space="preserve">suministro de combustible (gasolina corriente, extra y acpm) para los vehiculos que estan asignados a la secretaria de movilidad y que llevan a cabo los operativos,  motos, camionetas, microbuses, entre otros. </t>
  </si>
  <si>
    <t xml:space="preserve">compra de 1 aparatos alcohosensores  </t>
  </si>
  <si>
    <t>mantenimiento, insumos  y calibracion de 10 alcohosensores</t>
  </si>
  <si>
    <t>adquirir implementos de seguridad vial (conos, paletas, resaltos) para el personal de la sdm cuando desempeñe labores de regulacion, educacion y otras actividades en las vía del distrito</t>
  </si>
  <si>
    <t xml:space="preserve">matenimiento preventivo y correctivo de 14 motos que posee la secretaria de movilidad </t>
  </si>
  <si>
    <t>compraventa de 4 camaras filmadoras y fotograficas para el area operativa de la sec. de movilidad.</t>
  </si>
  <si>
    <t>contratación 12 instructores técnicos para la implementación de los programas de educación vial.</t>
  </si>
  <si>
    <t xml:space="preserve">puesta en marcha de las intervenciones pedagogicas dentro de los programas de educacion y cultura vial de la secretaria de movilidad  </t>
  </si>
  <si>
    <t>kits escolares y evento masivo zems</t>
  </si>
  <si>
    <t>adecuación de las salas de capacitación para cursos a infractores de la norma de transito</t>
  </si>
  <si>
    <t>diseño de folletos informativos, afiches,pendones promocionales, y material pop para los diferentes programas de educacion y cultura vial de la sdm</t>
  </si>
  <si>
    <t xml:space="preserve">ingeniero civil con licencia de conducción extranjera preferiblemente de estados unidos con amplios conocimientos de las normas de transito colombiana, sentido común y criterio para el análisis de la información para dirigir y coordinar las campanas publicitarias de la sdm. </t>
  </si>
  <si>
    <t>contratación  de una empresa que realice la muestra escénica para actividades de educación vial en vía.</t>
  </si>
  <si>
    <t>contrtatacion de una empresa para planeacion y ejecucion de  actividades ludicas para educar a niños menores de 12 años en temas relacionados con normas de transito y seguridad vial</t>
  </si>
  <si>
    <t>diseño e impresión manuales progrmas de conductores - buenas practicas de seguridad vial</t>
  </si>
  <si>
    <t>diseñar estrategias enfocadas a la información de la ciudadanía acerca de los programas de educación y cultura vial ofrecidos por la secretaría de movilidad diseño de stands publicitarios movibles para ferias, eventos e invitaciones especiales</t>
  </si>
  <si>
    <t>la contratacion de un profesional con experiencia en gerencia y formulacion de proyetos.</t>
  </si>
  <si>
    <t>contratación  para la prestación de servicios profesionales en psicología para la implementación de estrategias educativas en el marco del proyecto de sustitución de los vehículos de tracción animal en el distrito de barranquilla</t>
  </si>
  <si>
    <t>adquisición de elementos requeridos para dictar los cursos pedagógicos por infracciones a las normas de tránsito en la secretaria distrital de movilidad de barranquilla.</t>
  </si>
  <si>
    <t>acompañamiento al plan integral de sustitución de vehiculos de tracción animal. actividades de socialización, (eventos, ferias),material de promoción y pedagogia (diseños,volantes, pendones, backing), medios masivos de comunicación (entrevistas, pautas, cuñas, video,comerciales).</t>
  </si>
  <si>
    <t>servicios profesionales en psicología para la implementación de estrategias educativas en el marco del proyecto que se adelanta por parte del distrito a fin de desarrollar una estrategia integral que permita ejecutar la sustitución de los vehículos de tracción animal</t>
  </si>
  <si>
    <t>contratación de 2 tecnicos para brindar apoyo a las actividades necesarias para la ejecución de las actividades de sustitucion de vta</t>
  </si>
  <si>
    <t xml:space="preserve">protocolos de entrega , logistica - (campaña publicitaria y piezas comunicacionales, transporte de animales, comunicaciones, envios) ) </t>
  </si>
  <si>
    <t>difusión del plan en medios de comunicación masiva, impresos - cartillas, volantes pendones . estrategias de comunicación (señalizacion) diseño y producción de piezas publicitarias.</t>
  </si>
  <si>
    <t>diseño, impresión e instalacion de por lo menos 40 pancartas para señañilzación de las vias para circulacion de vta. asi mismo se tienen en cuenta el diseño de material promocional asociado al proyecto como camisetas y otros elementos.</t>
  </si>
  <si>
    <t>cultura ciudadana - normas y convivencia (materiales, transportes, refrigerios 5 talleres de socializacion 10 talleres de 300 plan de vida liderazgo positivo y proactivo)</t>
  </si>
  <si>
    <t>visitas domiciliarias a conductores vta (verificación de información)</t>
  </si>
  <si>
    <t>programa guias de movilidad - prestación de servicios para impulsar y ejecutar actividades formativas e informativas con guias y voluntarios por la movilidad para agilizar el flujo de la movilidad en los puntos críticos de la ciudad e incrementar la seguridad vial</t>
  </si>
  <si>
    <t>contratacion de prestacion de servicios para la operación loistica en los diferentes eventos de tipo pedagogico de la secretaria de movilidad.</t>
  </si>
  <si>
    <t>campañas publicitarias de educación, cultura y prevención vial para los diversos actores viales..</t>
  </si>
  <si>
    <t>impresión y envío de masivos de la sdm para la gestion de cobro (cobros caactivos)</t>
  </si>
  <si>
    <t>prestacion de servicios para apoyar la gestion de cobro existentes por concepto de multas de transito y la tasa por derecho de transito en la secretaria distrital de movilidad.</t>
  </si>
  <si>
    <t>prestacion de servicios de un contact center especializado en actividades de gestion de cartera y cobranza para la secretaria distrital de movilidad de barranquilla.</t>
  </si>
  <si>
    <t>suscribir contratos con empresas que se encarguen del almacenamiento porcesamiento y actualización de bases de datos (direcciones y numeros telefonicos) -  localización de deudores. base de datos sifin y datacredito (investigacion de bienes para cobro coactivo)</t>
  </si>
  <si>
    <t>se realizará una campaña informativa, donde se le explicará al usuario que debe hacer al momento de realizar un tramites. se diseñaran folletos, volantes, tv,  radio, prensa y pag web. los volantes se repartirán en las sedes, vías de la ciudad, centros comerciales y concesionarios</t>
  </si>
  <si>
    <t xml:space="preserve">contratación mediante prestación de servicios como coordinador de gestión de cartera </t>
  </si>
  <si>
    <t>adquisición de un parque didáctico infantil móvil para desarrollar los programas pedagógicos de educación y seguridad vial.</t>
  </si>
  <si>
    <t>La contratación para el arrendamiento de un espacio  dentro del parque automotor del parque temático de atracciones divercity barranquilla.</t>
  </si>
  <si>
    <t>la contratacion para la prestacion de servicios profesionales como ingeniero industrial para el acompañamiento y apoyo en la realizacion de actividades de analisis y actualizacion de tramites y procedimientos con motivo de la re-certificacion del proceso gsmt (gestion de la movilidad y el transporte) de la secretaria distrital de movilidad de barranquilla.</t>
  </si>
  <si>
    <t>manteniemiento y reparaciones locativas de las diferentes sedes de la sdm</t>
  </si>
  <si>
    <t>tarjetas de acceso a oficinas 100, escalera 4 peldaños (1), juego de herramientas para reparaciones menores (1), cajas fuertes(6), impresiones (160.000 copias por mes)</t>
  </si>
  <si>
    <t>gastos por conceptos de papelería y utiles de oficina</t>
  </si>
  <si>
    <t>adecuacion, manteniemiento y/o reparaciones locativas de las diferentes bienes inmuebles responsabilidad de la sdm (archivo, parqueaderos)</t>
  </si>
  <si>
    <t>impresión recibos de caja</t>
  </si>
  <si>
    <t>adquisicion de licencias para georeferenciar y analizar eventos y situacion de la movilidad de la ciudad en tiempo real.</t>
  </si>
  <si>
    <t>prestacion de servicios profesionales para la sistematizacion de los permisos de carge, descargue, remolque, semiremolque, expedidos por la oficina tecnica de la sdm.</t>
  </si>
  <si>
    <t>suministro de elementos de tecnología de punta que incluyen el soporte y la actualización del software existente en la secretaría de movilidad (emme 4), la adquisición de software para el diseño vial, la adquisición de siete (7) licencias de software para la creación y revisión de proyectos en formato dwg, la adquisición de un software para planeamiento semafórico, la adquisición de tres (3) gps topográficos para el levantamiento de información en campo y la adquisición de una impresora de gran formato para la impresión de planos.</t>
  </si>
  <si>
    <t>Servicios de apoyo a la gestión en la instalación, soporte, desarrollo y actualización de sistemas de información para la administración administración, recaudo y cobro de los tributos distritales (Impuesto Predial Unificado, Impuesto de Industria y Comercio y Complementarios, Impuesto de Alumbrado Público, Impuesto de Delineación Urbana, Impuesto de Espectáculos Públicos, Cuotas Partes Pensionales, Contribución de Valorización por Beneficio General 2005 y 2012, y participación de plusvalia, entre otros)</t>
  </si>
  <si>
    <t>Elaboración, impresión fija y variable, el empaque y la distribución por mensajería certificada de las liquidaciones-factura del impuesto predial unificado para el año gravable 2014 y estado de cuenta vigencias anteriores.</t>
  </si>
  <si>
    <t>Impresión de programas de facilidades a deudores morosos y actos administrativos expedidos masivamente por la  Administración Tributaria Distrital en el ejercicio de sus funciones.</t>
  </si>
  <si>
    <t>Diseño creativo, emisión, coordinación producción e impresión de material publicitario (vallas, volantes, folletos, etc) y monitoreo de campañas publicitarias de alta circulación con mensajes institucionales, a fin de motivar a los contribuyentes al pago de los Impuestos Distritales (Predial, Industria y Comercio)</t>
  </si>
  <si>
    <t>Servicios como apoyo en la organización de archivos</t>
  </si>
  <si>
    <t>Prestación de servicios como conductor para operar el vehículo asignado al despacho de la gerencia de gestion de ingresos</t>
  </si>
  <si>
    <t xml:space="preserve">Prestación de servicios para el acompañamiento y apoyo en la gestion de la Gerencia de Gestión de Impuestos en la modernizacion de los sistemas y actividades </t>
  </si>
  <si>
    <t>Servicios profesionales y consultorías</t>
  </si>
  <si>
    <t>Gastos de transporte urbano por gestion para funcionarios de la Gerencia de Gestion de Ingresos (Decreto Nº 0904 de 2011)</t>
  </si>
  <si>
    <t>Publicación actos administrativos, avisos de remate y edictos en periódico</t>
  </si>
  <si>
    <t>Ordenes de servicios secuestres dentro de procesos de jurisdicción coactiva</t>
  </si>
  <si>
    <t>Chalecos institucionales con leyenda "Impuestos Distritales"</t>
  </si>
  <si>
    <t>Impresiónde recibos oficiales de pago trimestrales de la Contribución de Valorización por Beneficio General 2012  (3: Jul-Ago-Sept, Oct-Nov-Dic, Ene-Feb-Mar 2015)</t>
  </si>
  <si>
    <t>Impresión de actos administrativos expedidos masivamente por la  Administración Tributaria Distrital para el cobro de la Contribución de Valorización por Beneficio General</t>
  </si>
  <si>
    <t>Diseño creativo, emisión, coordinación producción e impresión de material publicitario (vallas, volantes, folletos, etc) y monitoreo de campañas publicitarias de alta circulación con mensajes institucionales, a fin de motivar a los contribuyentes al pago de la Contribución de Valorización por Beneficio General.</t>
  </si>
  <si>
    <t xml:space="preserve">Servicios de distribución por mensajería especializada local y nacional de actos administrativos expedidos masivamente por la  Administración Tributaria Distrital </t>
  </si>
  <si>
    <t>Contratación de los servicios profesionales de consultoria en seguridad, convivencia ciudadana y Justicia.</t>
  </si>
  <si>
    <t xml:space="preserve">* Pago de Servicios del Sistema de Comunicaciones Avantel                                                                           * Adecuaciones Locativas y Dotación de la Sala de funcionamiento del Sistema Integral de Seguridad 123                                                      * Mantenimiento Preventivo y Correctivo con Suministro de respuestos para el Sistema Integrado 123(sistema de comunicacion)                                                                                                                                                                  </t>
  </si>
  <si>
    <t xml:space="preserve">Suministro de Combustibles para la Policía Metropolitana de Barranquilla y demás organismos de seguridad y justicia    </t>
  </si>
  <si>
    <t>Servicios de Apoyo a la Gestión para los Procesos y Procedimientos Administrativos del Fondo Distrital de Seguridad(Profesionales de apoyo)</t>
  </si>
  <si>
    <t xml:space="preserve">Mantenimiento Preventivo y Correctivo de Vehículos y Motocicletas para el Parque Automotor de la MEBAR, Ejército y demas organismos de seguridad y justicia                                                                                 Operación Logistica y Suministro de Bienes y Servicios para la Seguridad                                                                                          Infraestructura para la Seguridad                                                        Dotación de Muebles y Enceres para los Organismos de Seguridad y Justicia  </t>
  </si>
  <si>
    <t>Adquisicion de un Laboratorio Movil de Criminalistica</t>
  </si>
  <si>
    <t>Apoyo al Funcionamiento del la Unidad de Reacción Inmediata - URI  de la FISCALIA GENERAL DE LA NACIÓN (servicios profesionales,arrendamiento bien inmueble)                                                                         Puesta en marcha y funcionamiento de la Unidad Permanente de Justicia - UPJ, en el Distrito de Barranquilla (arrendamiento y adecuacion de las instalaciones UPJ)                                                                  Dotación a los operadores del sistema de Justicia(papeleria) SPOA.                                                                                                                                       Contribución a la Policia Metropolitana de Barranquilla con Pago de Recompensas que conlleven a capturas efectivas</t>
  </si>
  <si>
    <t xml:space="preserve">Adquisición de equipos de comunicación y aplicaciones para manejo de datos:    .Diseño e implementación de un sistema de información con plataforma web para la integracion de bases de datos;   ; Equipos computador </t>
  </si>
  <si>
    <t>Servidor y  Licencia geo referenciacion-Arc GIS; software para análisis estadistico- SPSS v 20.</t>
  </si>
  <si>
    <t>Evaluacion de impacto de la politica de seguridad                              Servicios de Apoyo a la Gestión para el manejo y revisión de los sistemas de información en seguridad y convivencia ciudadana</t>
  </si>
  <si>
    <t>Cultura de Control Social y prevención del delito y la violencia- nucleos de convivencia                                                                         Formacion de gestores  sociales en convivencia                                    Caja de Herramientas para el Programa de Entorno Socio Urbanos Seguros ESUS(operacion logistica)                                                                                                   Fortalecimiento participación ciudadana en los Frentes Barrales de Seguridad y Escuelas de Seguridad de la Policía Metropolitana.                                                                                     Intervención interagencial en zonas criticas - Apoyo a procesos de reasentamiento en el Distrito de Barranquilla y su Área Metropolitana.</t>
  </si>
  <si>
    <t xml:space="preserve">Servicios de Apoyo a la Gestión en el desarrollo de programas especiales para la prevención y reducción de los factores de riesgo en seguridad y convivencia ciudadana.(Profesionales de apoyo)      </t>
  </si>
  <si>
    <t xml:space="preserve">Intervención y Tratamiento de las Pandillas Juveniles                                                              Puesta en marcha de centros de interés para jóvenes en temas artísticos, culturales, deportivos, entre otros.  (dotacion muebles, arriendo inmueble)        </t>
  </si>
  <si>
    <t>Servicios de Apoyo a la Gestión institucional en prevención social y situacional para la mitigación, superación y transformación de los factores de riesgo asociados a la criminalidad y violencia en las localidades del Distrito de Barranquilla.(Profesional de apoyo)</t>
  </si>
  <si>
    <t>Construcción de las sedes de las Alcaldías locales y su centros de atención al ciudadano en el distrito de Barranquilla</t>
  </si>
  <si>
    <t>Contratar la compra y suministro de bienes requeridos para el desarrollo de los procesos de formación artística en los programas institucionales Casas Distritales de Cultura y Escuela Distrital de Arte y Tradiciones Populares EDA</t>
  </si>
  <si>
    <t>Contratar la realización de los estudios técnicos que implican el diseño arquitectónico, geotécnico, hidráulico, estructural, eléctrico y presupuestal para la recuperación del escenario cultural contiguo a la Institución Educativa Comunitaria Distrital Pablo Neruda del Distrito de Barranquilla.</t>
  </si>
  <si>
    <t>Enero</t>
  </si>
  <si>
    <t>Junio</t>
  </si>
  <si>
    <t>Marzo</t>
  </si>
  <si>
    <t>Abril</t>
  </si>
  <si>
    <t>Febrero</t>
  </si>
  <si>
    <t>marzo</t>
  </si>
  <si>
    <t>abril</t>
  </si>
  <si>
    <t>enero</t>
  </si>
  <si>
    <t>Agosto</t>
  </si>
  <si>
    <t>Julio</t>
  </si>
  <si>
    <t>Mayo</t>
  </si>
  <si>
    <t>ENERO</t>
  </si>
  <si>
    <t>junio</t>
  </si>
  <si>
    <t>julio</t>
  </si>
  <si>
    <t>agosto</t>
  </si>
  <si>
    <t xml:space="preserve">junio </t>
  </si>
  <si>
    <t>MAYO</t>
  </si>
  <si>
    <t>JUNIO</t>
  </si>
  <si>
    <t>1 año</t>
  </si>
  <si>
    <t>1 mes</t>
  </si>
  <si>
    <t>3 meses</t>
  </si>
  <si>
    <t>4 meses</t>
  </si>
  <si>
    <t>6 meses</t>
  </si>
  <si>
    <t>2 meses</t>
  </si>
  <si>
    <t>8 meses</t>
  </si>
  <si>
    <t>5 mes</t>
  </si>
  <si>
    <t>9 meses</t>
  </si>
  <si>
    <t>11 meses</t>
  </si>
  <si>
    <t>10 meses</t>
  </si>
  <si>
    <t>2 mes</t>
  </si>
  <si>
    <t>3 mes</t>
  </si>
  <si>
    <t>7 meses</t>
  </si>
  <si>
    <t>6 MESES</t>
  </si>
  <si>
    <t>5 meses</t>
  </si>
  <si>
    <t>9.5 meses</t>
  </si>
  <si>
    <t>4 mes</t>
  </si>
  <si>
    <t>12 meses</t>
  </si>
  <si>
    <t xml:space="preserve">6 meses </t>
  </si>
  <si>
    <t>7 MESES</t>
  </si>
  <si>
    <t>1mes</t>
  </si>
  <si>
    <t>2 año</t>
  </si>
  <si>
    <t>4 MESES</t>
  </si>
  <si>
    <t>Contratacion Directa</t>
  </si>
  <si>
    <t>Minima Cuantia</t>
  </si>
  <si>
    <t>Selección Abreviada</t>
  </si>
  <si>
    <t>Licitacion Publica</t>
  </si>
  <si>
    <t>Concurso de Méritos</t>
  </si>
  <si>
    <t>Licitación Pública</t>
  </si>
  <si>
    <t xml:space="preserve">Licitacion Publica </t>
  </si>
  <si>
    <t>Mínima cuantía</t>
  </si>
  <si>
    <t>Selección abreviada</t>
  </si>
  <si>
    <t>contratacion directa</t>
  </si>
  <si>
    <t>contratacion minima</t>
  </si>
  <si>
    <t>SELECCIÓN ABREVIADA</t>
  </si>
  <si>
    <t>CONCURSO DE MÉRITOS</t>
  </si>
  <si>
    <t xml:space="preserve">RP:               Recursos Propios </t>
  </si>
  <si>
    <t>ICLD:            Ingresos Corrientes de Libre Destinación</t>
  </si>
  <si>
    <t>SB:                 Sobretasa Bomberil</t>
  </si>
  <si>
    <t>SGPed:         Sistema General de Participaciones Educación</t>
  </si>
  <si>
    <t>RCiSGPpl:              Recursos de capital Rendimientos SGP Propósito General Libre Inversión</t>
  </si>
  <si>
    <t>SGPea:       Sistema General de Participaciones Asignación Especial Alimentación Escolar</t>
  </si>
  <si>
    <t>Cof:              Cofinanciación</t>
  </si>
  <si>
    <t>SGPpl:         Sistema General de Participaciones Propósito General Libre Inversión</t>
  </si>
  <si>
    <t>Rci:               Recursos de Capital Rendimientos</t>
  </si>
  <si>
    <t>RSGPed</t>
  </si>
  <si>
    <t>ICLD: Ingresos Corrientes de Libre Destinacion</t>
  </si>
  <si>
    <t xml:space="preserve">
ICLD: Ingresos Corrientes de Libre Destinacion</t>
  </si>
  <si>
    <t>SSP:            Soporte Servicios Públicos</t>
  </si>
  <si>
    <t>SGPa:         Sistema General de Participaciones Agua Potable y Saneamiento Básico</t>
  </si>
  <si>
    <t>RSGPa</t>
  </si>
  <si>
    <t>D</t>
  </si>
  <si>
    <t>Alum:            Alumbrado Público</t>
  </si>
  <si>
    <t>Cont:            Contraprestación Portuaria</t>
  </si>
  <si>
    <t>ICLD</t>
  </si>
  <si>
    <t>SGR</t>
  </si>
  <si>
    <t>SGPep:        Sistema General de participaciones Asignación Especial Primera Infancia</t>
  </si>
  <si>
    <t>ESTT:            Estampilla Pro-Bienestar del Adulto Mayor</t>
  </si>
  <si>
    <t>E:                  Etesa</t>
  </si>
  <si>
    <t>SGPsp:        Sistema General de Participaciones en Salud Pública</t>
  </si>
  <si>
    <t>OT:                Otras Transferencias</t>
  </si>
  <si>
    <t>SGPso:          Sistema General de Participaciones en Salud Oferta</t>
  </si>
  <si>
    <t>SGPsr:         Sistema General de Participaciones Salud Régimen Subsidiado</t>
  </si>
  <si>
    <t>RCiSGPsr:            Recursos de Capital Rendimientos Sistema General de Participaciones en Salud Régimen Subsidiado</t>
  </si>
  <si>
    <t>ESTH</t>
  </si>
  <si>
    <t>F:                   Fosyga</t>
  </si>
  <si>
    <t>SG:                   Sobretasa a la Gasolina</t>
  </si>
  <si>
    <t>RCC:            Recursos de Capital Crédito</t>
  </si>
  <si>
    <t>Cont:             Contraprestación Portuaria</t>
  </si>
  <si>
    <t>Val:                Valorización</t>
  </si>
  <si>
    <t>RECURSOS DE CRÉDITO</t>
  </si>
  <si>
    <t>Valorización 2012</t>
  </si>
  <si>
    <t>ESTC:             Estampilla Pro-Cultura</t>
  </si>
  <si>
    <t>SGPpc:       Sistema General de Participaciones Propósito General Cultura</t>
  </si>
  <si>
    <t>RCiSGPpc:          Recursos de Capital Rendimientos SGP Propósito General Cultura</t>
  </si>
  <si>
    <t>5%:                         5% Contribución Contratos de Obra</t>
  </si>
  <si>
    <t>Bon:              Bono del Deporte</t>
  </si>
  <si>
    <t>Esp:                Espectáculo Público</t>
  </si>
  <si>
    <t>SGPpd:       Sistema General de participaciones Propósito General Deportes</t>
  </si>
  <si>
    <t>ImpC:              30% Impuesto al Cigarrillo</t>
  </si>
  <si>
    <t>RCiSGPpd:        Recursos de Capital Rendimientos SGP Propósito General Deportes</t>
  </si>
  <si>
    <t>Comp:          Comparendo</t>
  </si>
  <si>
    <t>ESTC</t>
  </si>
  <si>
    <t>CPEP</t>
  </si>
  <si>
    <t xml:space="preserve"> $         9.345.678.908 </t>
  </si>
  <si>
    <t> $         9.345.678.909</t>
  </si>
  <si>
    <t xml:space="preserve">$             654.321.092 </t>
  </si>
  <si>
    <t> $             654.321.093</t>
  </si>
  <si>
    <t xml:space="preserve">$           4.671.358.732 </t>
  </si>
  <si>
    <t>$           4.671.358.733</t>
  </si>
  <si>
    <t xml:space="preserve">$          326.995.111,24 </t>
  </si>
  <si>
    <t>$          326.995.111,25</t>
  </si>
  <si>
    <t>$14,998,070,834</t>
  </si>
  <si>
    <t>$1,050,604,900</t>
  </si>
  <si>
    <t xml:space="preserve">$ 9.720.000.000 </t>
  </si>
  <si>
    <t xml:space="preserve"> $  5.000.000.000 </t>
  </si>
  <si>
    <t>949,660,000</t>
  </si>
  <si>
    <t>NO</t>
  </si>
  <si>
    <t>no</t>
  </si>
  <si>
    <t>SI</t>
  </si>
  <si>
    <t>No</t>
  </si>
  <si>
    <t>N/A</t>
  </si>
  <si>
    <t>N.A.</t>
  </si>
  <si>
    <t>Alma Riquett - Gerencia de Gestión Humana</t>
  </si>
  <si>
    <t>Josefa Cassiani - Secretaria de Gobierno</t>
  </si>
  <si>
    <t>Raul Lacouture Daza - Secretaria de Hacienda</t>
  </si>
  <si>
    <t>Jose Carlos Herrera - Secretaria de Educación</t>
  </si>
  <si>
    <t>Miguel Vergara - Secretaría de Planeacion</t>
  </si>
  <si>
    <t>Karen Abudinem - Secretaria de Gestión Social</t>
  </si>
  <si>
    <t>Adriana Martinez Muñoz - Gerencia de Sistemas de Información</t>
  </si>
  <si>
    <t>Alma Solano Sánchez - Secretaria de Salud</t>
  </si>
  <si>
    <t>Nury Logreira-Secretaria de Infraestructura</t>
  </si>
  <si>
    <t>Josefa Cassiani - Secretaria de Gobierno                  Catalina Ucros - Oficina de Participacion Ciudadana</t>
  </si>
  <si>
    <t>Ana Cristina Saltarin Jimenez - Oficina de Prevencion Atención Emergencias y Desastres</t>
  </si>
  <si>
    <t>Roberto Solano Navarra - Oficina de Control Interno</t>
  </si>
  <si>
    <t>Alfredo Del Toro Nuñez - Oficina Juridica</t>
  </si>
  <si>
    <t>Nohora Ramos - Oficina de Sisben</t>
  </si>
  <si>
    <t>Natalia Abello Vives - Secretaria General</t>
  </si>
  <si>
    <t>Afif Siman Slebi - Secretaria de Cultura, Patrimonio y Turismo</t>
  </si>
  <si>
    <t>Alfredo Carbonell Gómez - Gerencia de Proyectos Especiales</t>
  </si>
  <si>
    <t>Diana Acosta Miranda - Oficina de Comunicaciones</t>
  </si>
  <si>
    <t>Secretaria de Espacio Publico y Control Urbano</t>
  </si>
  <si>
    <t xml:space="preserve">Joao Herrera Olaya - Secretaria de Recreación y Deportes </t>
  </si>
  <si>
    <t>Walid David Jalil -    Secretaria de Movilidd</t>
  </si>
  <si>
    <t>Fidel Castaño Duque - Gerencia de Gestión de Ingresos</t>
  </si>
  <si>
    <t>Jorge Avila Pareja - Fondo de Seguridad y Convivencia Ciudadana</t>
  </si>
  <si>
    <r>
      <t>Contratacion de prestacion de servicio de 30 personas  de apoyo a la gestión en el desarrollo de indole opertaiva y misional de la Secretaria de Control Urbano y Espacio Publico.</t>
    </r>
    <r>
      <rPr>
        <sz val="11"/>
        <rFont val="Calibri"/>
        <family val="2"/>
      </rPr>
      <t xml:space="preserve"> (bachiller - recuperacion espacio publico-operativos decomisos-desmonte carpas-acompañamiento recuperacion terrenos invadidos)</t>
    </r>
  </si>
  <si>
    <r>
      <t xml:space="preserve">Prestación de servicios profesionales de  abogado para la asesoría, asistencia, proyección, </t>
    </r>
    <r>
      <rPr>
        <sz val="11"/>
        <color indexed="8"/>
        <rFont val="Calibri"/>
        <family val="2"/>
      </rPr>
      <t xml:space="preserve">apoyo, de actos administrativos en lo corceniente a la implementacion y funcionamiento del coso distrital, asistir a reuniones de juntas de animales, estudio de titulos para la viabilidad de la ubicación del coso distrital, elaborar decretos y actos administrativos que se requieran, proyectar manual y protocolo de funcionamiento del coso distrital y asesorar en el tema de contratacion dirigida a la adecuacion del coso distrital para su debido funcionamiento, asesoría en la realización de los diferentes procesos de recuperación de espacio público, asistir jurídicamente en los operativos programados por la secretaria de control urbano y espacio público. </t>
    </r>
  </si>
  <si>
    <r>
      <t xml:space="preserve">Prestación de servicios profesionales de abogado especializado para la asesoría, asistencia, proyección, </t>
    </r>
    <r>
      <rPr>
        <sz val="11"/>
        <color indexed="8"/>
        <rFont val="Calibri"/>
        <family val="2"/>
      </rPr>
      <t>apoyo, atención y seguimiento de actos administrativos, atención de procesos sancionatorios, proyección de conceptos jurídicos de conformidad a las necesidades de la secretaria de control urbano y espacio público de Barranquilla, asesoría en la realización de los diferentes procesos de recuperación de espacio público, sustentación de recursos de reposición que se interpongan ante la Secretaria, asistir jurídicamente en los operativos programados por la secretaria, y en general en todas las actividades que se desprendan del control urbano</t>
    </r>
  </si>
  <si>
    <r>
      <t xml:space="preserve">Prestacion de servicios en la Formulacion y Elaboracion del Plan Maestro Del Espacio Publico en el Distrito de Barranquilla.  </t>
    </r>
    <r>
      <rPr>
        <sz val="11"/>
        <color indexed="10"/>
        <rFont val="Calibri"/>
        <family val="2"/>
      </rPr>
      <t xml:space="preserve"> </t>
    </r>
  </si>
  <si>
    <r>
      <t xml:space="preserve">Prestacion de servicio apoyo a la gestion para la publicacion de notas periodisticas, en un medio impreso a fin de dar a conocer en el exterior del pais los avances objectivos y logros del plan de desarrolllo Baranquilla </t>
    </r>
    <r>
      <rPr>
        <sz val="11"/>
        <color indexed="8"/>
        <rFont val="Calibri"/>
        <family val="2"/>
      </rPr>
      <t>"Florece para Todos "</t>
    </r>
  </si>
  <si>
    <t>Interventoría Recuperación entorno del CoLiseo Cubierto y del Monumento a la Bandera</t>
  </si>
  <si>
    <t>DISTRITO ESPECIAL INDUSTRIAL Y PORTUARIO DE BARRANQUILLA</t>
  </si>
  <si>
    <t>CALLE 34 No 43 - 31</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</si>
</sst>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quot;$&quot;\ * #,##0.00_-;\-&quot;$&quot;\ * #,##0.00_-;_-&quot;$&quot;\ * &quot;-&quot;??_-;_-@_-"/>
    <numFmt numFmtId="166" formatCode="_-&quot;$&quot;* #,##0_-;\-&quot;$&quot;* #,##0_-;_-&quot;$&quot;* &quot;-&quot;??_-;_-@_-"/>
    <numFmt numFmtId="167" formatCode="_-&quot;$&quot;\ * #,##0_-;\-&quot;$&quot;\ * #,##0_-;_-&quot;$&quot;\ * &quot;-&quot;??_-;_-@_-"/>
  </numFmts>
  <fonts count="38">
    <font>
      <sz val="11"/>
      <color theme="1"/>
      <name val="Calibri"/>
      <family val="2"/>
    </font>
    <font>
      <sz val="11"/>
      <color indexed="8"/>
      <name val="Calibri"/>
      <family val="2"/>
    </font>
    <font>
      <sz val="11"/>
      <color indexed="9"/>
      <name val="Calibri"/>
      <family val="2"/>
    </font>
    <font>
      <u val="single"/>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11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7" fillId="0" borderId="12" xfId="45" applyBorder="1" applyAlignment="1" quotePrefix="1">
      <alignment wrapText="1"/>
    </xf>
    <xf numFmtId="14" fontId="0" fillId="0" borderId="13" xfId="0" applyNumberFormat="1" applyBorder="1" applyAlignment="1">
      <alignment wrapText="1"/>
    </xf>
    <xf numFmtId="0" fontId="36" fillId="0" borderId="0" xfId="0" applyFont="1" applyAlignment="1">
      <alignment/>
    </xf>
    <xf numFmtId="0" fontId="20" fillId="23" borderId="15" xfId="38" applyBorder="1" applyAlignment="1">
      <alignment wrapText="1"/>
    </xf>
    <xf numFmtId="0" fontId="0" fillId="0" borderId="0" xfId="0" applyAlignment="1">
      <alignment/>
    </xf>
    <xf numFmtId="0" fontId="36" fillId="0" borderId="0" xfId="0" applyFont="1" applyAlignment="1">
      <alignment wrapText="1"/>
    </xf>
    <xf numFmtId="0" fontId="20"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0"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11" xfId="0" applyBorder="1" applyAlignment="1">
      <alignment vertical="center" wrapText="1"/>
    </xf>
    <xf numFmtId="0" fontId="19" fillId="0" borderId="10" xfId="0" applyFont="1" applyFill="1" applyBorder="1" applyAlignment="1">
      <alignment vertical="center" wrapText="1"/>
    </xf>
    <xf numFmtId="0" fontId="20" fillId="23" borderId="27" xfId="38" applyBorder="1" applyAlignment="1">
      <alignment horizontal="left" wrapText="1"/>
    </xf>
    <xf numFmtId="0" fontId="20" fillId="23" borderId="28" xfId="38" applyBorder="1" applyAlignment="1">
      <alignment wrapText="1"/>
    </xf>
    <xf numFmtId="0" fontId="20" fillId="23" borderId="29" xfId="38" applyBorder="1" applyAlignment="1">
      <alignment wrapText="1"/>
    </xf>
    <xf numFmtId="0" fontId="0" fillId="0" borderId="14" xfId="0" applyNumberFormat="1" applyFont="1" applyFill="1" applyBorder="1" applyAlignment="1">
      <alignment horizontal="center" vertical="center"/>
    </xf>
    <xf numFmtId="0" fontId="0" fillId="0" borderId="18" xfId="0" applyFont="1" applyFill="1" applyBorder="1" applyAlignment="1" applyProtection="1">
      <alignment horizontal="justify" vertical="center" wrapText="1"/>
      <protection locked="0"/>
    </xf>
    <xf numFmtId="14" fontId="0" fillId="0" borderId="18" xfId="0" applyNumberFormat="1" applyFont="1" applyFill="1" applyBorder="1" applyAlignment="1" applyProtection="1">
      <alignment horizontal="center" vertical="center" wrapText="1"/>
      <protection locked="0"/>
    </xf>
    <xf numFmtId="166" fontId="0" fillId="0" borderId="18" xfId="51" applyNumberFormat="1" applyFont="1" applyFill="1" applyBorder="1" applyAlignment="1" applyProtection="1">
      <alignment vertical="center" wrapText="1"/>
      <protection locked="0"/>
    </xf>
    <xf numFmtId="0" fontId="0" fillId="0" borderId="18" xfId="0" applyFont="1" applyFill="1" applyBorder="1" applyAlignment="1" applyProtection="1">
      <alignment vertical="center"/>
      <protection locked="0"/>
    </xf>
    <xf numFmtId="166" fontId="0" fillId="0" borderId="18" xfId="51" applyNumberFormat="1" applyFont="1" applyFill="1" applyBorder="1" applyAlignment="1" applyProtection="1">
      <alignment horizontal="right" vertical="center" wrapText="1"/>
      <protection hidden="1"/>
    </xf>
    <xf numFmtId="0" fontId="0" fillId="0" borderId="18" xfId="0" applyFont="1" applyFill="1" applyBorder="1" applyAlignment="1" applyProtection="1">
      <alignment horizontal="center" vertical="center"/>
      <protection locked="0"/>
    </xf>
    <xf numFmtId="0" fontId="19" fillId="0" borderId="18" xfId="38" applyFont="1" applyFill="1" applyBorder="1" applyAlignment="1">
      <alignment horizontal="center" vertical="center" wrapText="1"/>
    </xf>
    <xf numFmtId="0" fontId="19" fillId="0" borderId="15" xfId="38"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0" xfId="0" applyFont="1" applyFill="1" applyBorder="1" applyAlignment="1" applyProtection="1">
      <alignment horizontal="justify" vertical="center" wrapText="1"/>
      <protection locked="0"/>
    </xf>
    <xf numFmtId="14" fontId="0" fillId="0" borderId="10" xfId="0" applyNumberFormat="1" applyFont="1" applyFill="1" applyBorder="1" applyAlignment="1" applyProtection="1">
      <alignment horizontal="center" vertical="center" wrapText="1"/>
      <protection locked="0"/>
    </xf>
    <xf numFmtId="166" fontId="0" fillId="0" borderId="10" xfId="51" applyNumberFormat="1" applyFont="1" applyFill="1" applyBorder="1" applyAlignment="1" applyProtection="1">
      <alignment vertical="center" wrapText="1"/>
      <protection locked="0"/>
    </xf>
    <xf numFmtId="0" fontId="0" fillId="0" borderId="10" xfId="0" applyFont="1" applyFill="1" applyBorder="1" applyAlignment="1" applyProtection="1">
      <alignment vertical="center"/>
      <protection locked="0"/>
    </xf>
    <xf numFmtId="166" fontId="0" fillId="0" borderId="10" xfId="51" applyNumberFormat="1" applyFont="1" applyFill="1" applyBorder="1" applyAlignment="1" applyProtection="1">
      <alignment horizontal="right" vertical="center" wrapText="1"/>
      <protection hidden="1"/>
    </xf>
    <xf numFmtId="0" fontId="0" fillId="0" borderId="10" xfId="0" applyFont="1" applyFill="1" applyBorder="1" applyAlignment="1" applyProtection="1">
      <alignment horizontal="center" vertical="center"/>
      <protection locked="0"/>
    </xf>
    <xf numFmtId="0" fontId="19" fillId="0" borderId="10" xfId="38" applyFont="1" applyFill="1" applyBorder="1" applyAlignment="1">
      <alignment horizontal="center" vertical="center" wrapText="1"/>
    </xf>
    <xf numFmtId="0" fontId="19" fillId="0" borderId="12" xfId="38"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19" fillId="0" borderId="10" xfId="0" applyFont="1" applyFill="1" applyBorder="1" applyAlignment="1" applyProtection="1">
      <alignment horizontal="justify" vertical="center" wrapText="1"/>
      <protection locked="0"/>
    </xf>
    <xf numFmtId="0" fontId="0" fillId="0" borderId="11" xfId="0" applyFont="1" applyFill="1" applyBorder="1" applyAlignment="1">
      <alignment horizontal="center" vertical="center" wrapText="1"/>
    </xf>
    <xf numFmtId="0" fontId="0" fillId="0" borderId="10" xfId="0" applyFont="1" applyFill="1" applyBorder="1" applyAlignment="1" applyProtection="1">
      <alignment horizontal="left" vertical="center"/>
      <protection locked="0"/>
    </xf>
    <xf numFmtId="166" fontId="0" fillId="0" borderId="10" xfId="51" applyNumberFormat="1" applyFont="1" applyFill="1" applyBorder="1" applyAlignment="1" applyProtection="1">
      <alignment horizontal="center" vertical="center"/>
      <protection hidden="1"/>
    </xf>
    <xf numFmtId="0" fontId="19" fillId="0" borderId="11" xfId="0" applyFont="1" applyFill="1" applyBorder="1" applyAlignment="1">
      <alignment horizontal="center" vertical="center" wrapText="1"/>
    </xf>
    <xf numFmtId="0" fontId="19" fillId="0" borderId="10" xfId="0" applyFont="1" applyFill="1" applyBorder="1" applyAlignment="1">
      <alignment horizontal="left" vertical="center" wrapText="1"/>
    </xf>
    <xf numFmtId="14" fontId="19" fillId="0" borderId="10" xfId="0" applyNumberFormat="1" applyFont="1" applyFill="1" applyBorder="1" applyAlignment="1" applyProtection="1">
      <alignment horizontal="center" vertical="center" wrapText="1"/>
      <protection locked="0"/>
    </xf>
    <xf numFmtId="166" fontId="19" fillId="0" borderId="10" xfId="51" applyNumberFormat="1" applyFont="1" applyFill="1" applyBorder="1" applyAlignment="1" applyProtection="1">
      <alignment vertical="center" wrapText="1"/>
      <protection locked="0"/>
    </xf>
    <xf numFmtId="0" fontId="19" fillId="0" borderId="10" xfId="0" applyFont="1" applyFill="1" applyBorder="1" applyAlignment="1" applyProtection="1">
      <alignment horizontal="left" vertical="center"/>
      <protection locked="0"/>
    </xf>
    <xf numFmtId="166" fontId="19" fillId="0" borderId="10" xfId="51" applyNumberFormat="1" applyFont="1" applyFill="1" applyBorder="1" applyAlignment="1" applyProtection="1">
      <alignment horizontal="center" vertical="center"/>
      <protection hidden="1"/>
    </xf>
    <xf numFmtId="0" fontId="19" fillId="0" borderId="10" xfId="0" applyFont="1" applyFill="1" applyBorder="1" applyAlignment="1" applyProtection="1">
      <alignment horizontal="center" vertical="center"/>
      <protection locked="0"/>
    </xf>
    <xf numFmtId="0" fontId="19" fillId="0" borderId="10" xfId="0" applyFont="1" applyFill="1" applyBorder="1" applyAlignment="1">
      <alignment horizontal="justify" vertical="center"/>
    </xf>
    <xf numFmtId="0" fontId="19" fillId="0" borderId="10" xfId="0" applyNumberFormat="1" applyFont="1" applyFill="1" applyBorder="1" applyAlignment="1">
      <alignment vertical="center" wrapText="1"/>
    </xf>
    <xf numFmtId="6" fontId="19" fillId="0" borderId="10" xfId="47" applyNumberFormat="1" applyFont="1" applyFill="1" applyBorder="1" applyAlignment="1" applyProtection="1">
      <alignment vertical="center" wrapText="1"/>
      <protection hidden="1"/>
    </xf>
    <xf numFmtId="0" fontId="19" fillId="0" borderId="10" xfId="0" applyFont="1" applyFill="1" applyBorder="1" applyAlignment="1">
      <alignment vertical="center"/>
    </xf>
    <xf numFmtId="0" fontId="19" fillId="0" borderId="10" xfId="0" applyFont="1" applyFill="1" applyBorder="1" applyAlignment="1">
      <alignment horizontal="justify" vertical="center" wrapText="1"/>
    </xf>
    <xf numFmtId="167" fontId="19" fillId="0" borderId="10" xfId="51" applyNumberFormat="1" applyFont="1" applyFill="1" applyBorder="1" applyAlignment="1">
      <alignment vertical="center"/>
    </xf>
    <xf numFmtId="167" fontId="0" fillId="0" borderId="10" xfId="51" applyNumberFormat="1" applyFont="1" applyFill="1" applyBorder="1" applyAlignment="1">
      <alignment vertical="center"/>
    </xf>
    <xf numFmtId="49" fontId="19"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lignment horizontal="center" vertical="center"/>
    </xf>
    <xf numFmtId="0" fontId="0" fillId="0" borderId="11" xfId="0" applyFont="1" applyFill="1" applyBorder="1" applyAlignment="1" applyProtection="1">
      <alignment horizontal="center" vertical="center" wrapText="1"/>
      <protection locked="0"/>
    </xf>
    <xf numFmtId="14" fontId="0" fillId="0" borderId="11" xfId="0" applyNumberFormat="1" applyFont="1" applyFill="1" applyBorder="1" applyAlignment="1" applyProtection="1">
      <alignment horizontal="center" vertical="center" wrapText="1"/>
      <protection locked="0"/>
    </xf>
    <xf numFmtId="14" fontId="0" fillId="0" borderId="12" xfId="0" applyNumberFormat="1" applyFont="1" applyFill="1" applyBorder="1" applyAlignment="1" applyProtection="1">
      <alignment horizontal="center" vertical="center" wrapText="1"/>
      <protection locked="0"/>
    </xf>
    <xf numFmtId="166" fontId="0" fillId="0" borderId="10" xfId="51" applyNumberFormat="1" applyFont="1" applyFill="1" applyBorder="1" applyAlignment="1" applyProtection="1">
      <alignment vertical="center"/>
      <protection hidden="1"/>
    </xf>
    <xf numFmtId="0" fontId="0" fillId="0" borderId="10" xfId="0" applyFont="1" applyFill="1" applyBorder="1" applyAlignment="1">
      <alignment vertical="center" wrapText="1"/>
    </xf>
    <xf numFmtId="6" fontId="19" fillId="0" borderId="10" xfId="0" applyNumberFormat="1" applyFont="1" applyFill="1" applyBorder="1" applyAlignment="1">
      <alignment vertical="center"/>
    </xf>
    <xf numFmtId="0" fontId="0"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left" vertical="center" wrapText="1"/>
    </xf>
    <xf numFmtId="1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37" fillId="0" borderId="10" xfId="0" applyFont="1" applyFill="1" applyBorder="1" applyAlignment="1">
      <alignment vertical="center" wrapText="1"/>
    </xf>
    <xf numFmtId="17" fontId="37" fillId="0" borderId="10" xfId="0" applyNumberFormat="1" applyFont="1" applyFill="1" applyBorder="1" applyAlignment="1">
      <alignment horizontal="center" vertical="center"/>
    </xf>
    <xf numFmtId="0" fontId="37" fillId="0" borderId="10" xfId="0" applyFont="1" applyFill="1" applyBorder="1" applyAlignment="1">
      <alignment horizontal="center" vertical="center"/>
    </xf>
    <xf numFmtId="0" fontId="37" fillId="0" borderId="10" xfId="0" applyFont="1" applyFill="1" applyBorder="1" applyAlignment="1">
      <alignment horizontal="center" vertical="center" wrapText="1"/>
    </xf>
    <xf numFmtId="0" fontId="19" fillId="0" borderId="11" xfId="38" applyFont="1" applyFill="1" applyBorder="1" applyAlignment="1">
      <alignment horizontal="center" vertical="center" wrapText="1"/>
    </xf>
    <xf numFmtId="166" fontId="0" fillId="0" borderId="10" xfId="51" applyNumberFormat="1" applyFont="1" applyFill="1" applyBorder="1" applyAlignment="1" applyProtection="1">
      <alignment horizontal="right" vertical="center"/>
      <protection hidden="1"/>
    </xf>
    <xf numFmtId="0" fontId="0" fillId="0" borderId="10" xfId="0" applyFont="1" applyFill="1" applyBorder="1" applyAlignment="1">
      <alignment horizontal="justify" vertical="center" wrapText="1"/>
    </xf>
    <xf numFmtId="14" fontId="0" fillId="0" borderId="10" xfId="0" applyNumberFormat="1" applyFont="1" applyFill="1" applyBorder="1" applyAlignment="1">
      <alignment horizontal="center" vertical="center"/>
    </xf>
    <xf numFmtId="3" fontId="37" fillId="0" borderId="10" xfId="0" applyNumberFormat="1" applyFont="1" applyFill="1" applyBorder="1" applyAlignment="1">
      <alignment vertical="center"/>
    </xf>
    <xf numFmtId="3" fontId="37" fillId="0" borderId="10" xfId="0" applyNumberFormat="1" applyFont="1" applyFill="1" applyBorder="1" applyAlignment="1">
      <alignment horizontal="right" vertical="center"/>
    </xf>
    <xf numFmtId="166" fontId="0" fillId="0" borderId="10" xfId="51" applyNumberFormat="1"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justify" vertical="center"/>
    </xf>
    <xf numFmtId="167" fontId="19" fillId="0" borderId="10" xfId="51" applyNumberFormat="1" applyFont="1" applyFill="1" applyBorder="1" applyAlignment="1">
      <alignment horizontal="center" vertical="center"/>
    </xf>
    <xf numFmtId="0" fontId="0" fillId="0" borderId="10" xfId="0" applyFont="1" applyFill="1" applyBorder="1" applyAlignment="1" applyProtection="1">
      <alignment horizontal="justify" vertical="center"/>
      <protection locked="0"/>
    </xf>
    <xf numFmtId="0" fontId="19" fillId="0" borderId="10" xfId="0" applyFont="1" applyFill="1" applyBorder="1" applyAlignment="1" applyProtection="1">
      <alignment horizontal="justify" vertical="center"/>
      <protection locked="0"/>
    </xf>
    <xf numFmtId="166" fontId="0" fillId="0" borderId="10" xfId="51" applyNumberFormat="1" applyFont="1" applyFill="1" applyBorder="1" applyAlignment="1" applyProtection="1">
      <alignment vertical="center" wrapText="1"/>
      <protection hidden="1"/>
    </xf>
    <xf numFmtId="49" fontId="0" fillId="0" borderId="10" xfId="0" applyNumberFormat="1" applyFont="1" applyFill="1" applyBorder="1" applyAlignment="1">
      <alignment vertical="center" wrapText="1"/>
    </xf>
    <xf numFmtId="0" fontId="0" fillId="0" borderId="10" xfId="0" applyFont="1" applyFill="1" applyBorder="1" applyAlignment="1" applyProtection="1">
      <alignment vertical="center" wrapText="1"/>
      <protection locked="0"/>
    </xf>
    <xf numFmtId="0" fontId="0" fillId="0" borderId="16" xfId="0" applyFont="1" applyFill="1" applyBorder="1" applyAlignment="1">
      <alignment horizontal="center" vertical="center"/>
    </xf>
    <xf numFmtId="0" fontId="0" fillId="0" borderId="17" xfId="0" applyFont="1" applyFill="1" applyBorder="1" applyAlignment="1">
      <alignment vertical="center" wrapText="1"/>
    </xf>
    <xf numFmtId="0" fontId="0" fillId="0" borderId="17" xfId="0" applyFont="1" applyFill="1" applyBorder="1" applyAlignment="1">
      <alignment horizontal="center" vertical="center"/>
    </xf>
    <xf numFmtId="0" fontId="0" fillId="0" borderId="17" xfId="0" applyFont="1" applyFill="1" applyBorder="1" applyAlignment="1">
      <alignment vertical="center"/>
    </xf>
    <xf numFmtId="166" fontId="0" fillId="0" borderId="17" xfId="51" applyNumberFormat="1" applyFont="1" applyFill="1" applyBorder="1" applyAlignment="1" applyProtection="1">
      <alignment vertical="center"/>
      <protection hidden="1"/>
    </xf>
    <xf numFmtId="166" fontId="0" fillId="0" borderId="17" xfId="51" applyNumberFormat="1" applyFont="1" applyFill="1" applyBorder="1" applyAlignment="1" applyProtection="1">
      <alignment horizontal="center" vertical="center"/>
      <protection hidden="1"/>
    </xf>
    <xf numFmtId="0" fontId="19" fillId="0" borderId="17" xfId="38" applyFont="1" applyFill="1" applyBorder="1" applyAlignment="1">
      <alignment horizontal="center" vertical="center" wrapText="1"/>
    </xf>
    <xf numFmtId="0" fontId="19" fillId="0" borderId="13" xfId="38" applyFont="1" applyFill="1" applyBorder="1" applyAlignment="1">
      <alignment horizontal="center" vertical="center" wrapText="1"/>
    </xf>
    <xf numFmtId="8" fontId="0" fillId="0" borderId="10" xfId="0" applyNumberFormat="1" applyFont="1" applyFill="1" applyBorder="1" applyAlignment="1">
      <alignment vertical="center"/>
    </xf>
    <xf numFmtId="0" fontId="0" fillId="0" borderId="12" xfId="0" applyBorder="1" applyAlignment="1" quotePrefix="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Moneda 2"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7054d23d7cf1\PLAN%20DE%20COMPRAS\2014\PAA%20Codificados%20con%20consecutivos%20y%20consolidados\FICHA%20PLAN%20ANUAL%20ADQUISICIONES%20DETALLADO-V2014_v0%203_GESTION%20SOCI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A PLAN DE COMPRAS"/>
      <sheetName val="Convenciones"/>
      <sheetName val="Hoja1"/>
    </sheetNames>
    <sheetDataSet>
      <sheetData sheetId="1">
        <row r="3">
          <cell r="C3" t="str">
            <v>5%:              5% Contribución Contratos de Obra</v>
          </cell>
          <cell r="E3" t="str">
            <v>Enero</v>
          </cell>
          <cell r="F3" t="str">
            <v>Minima Cuantia</v>
          </cell>
          <cell r="H3" t="str">
            <v>1 mes</v>
          </cell>
        </row>
        <row r="4">
          <cell r="C4" t="str">
            <v>RP:               Recursos Propios </v>
          </cell>
          <cell r="E4" t="str">
            <v>Febrero</v>
          </cell>
          <cell r="F4" t="str">
            <v>Selección Abreviada</v>
          </cell>
          <cell r="H4" t="str">
            <v>2 meses</v>
          </cell>
        </row>
        <row r="5">
          <cell r="C5" t="str">
            <v>Alum:            Alumbrado Público</v>
          </cell>
          <cell r="E5" t="str">
            <v>Marzo</v>
          </cell>
          <cell r="F5" t="str">
            <v>Licitacion Publica</v>
          </cell>
          <cell r="H5" t="str">
            <v>3 meses</v>
          </cell>
        </row>
        <row r="6">
          <cell r="C6" t="str">
            <v>AyT:             Avisos y Tableros</v>
          </cell>
          <cell r="E6" t="str">
            <v>Abril</v>
          </cell>
          <cell r="F6" t="str">
            <v>Contratacion Directa</v>
          </cell>
          <cell r="H6" t="str">
            <v>2 mes</v>
          </cell>
        </row>
        <row r="7">
          <cell r="C7" t="str">
            <v>Bon:             Bono del Deporte</v>
          </cell>
          <cell r="E7" t="str">
            <v>Mayo</v>
          </cell>
          <cell r="F7" t="str">
            <v>Concurso de Méritos</v>
          </cell>
          <cell r="H7" t="str">
            <v>4 meses</v>
          </cell>
        </row>
        <row r="8">
          <cell r="C8" t="str">
            <v>ByC:            Bonos y Cuotas Partes Pensionales</v>
          </cell>
          <cell r="E8" t="str">
            <v>Junio</v>
          </cell>
          <cell r="H8" t="str">
            <v>5 meses</v>
          </cell>
        </row>
        <row r="9">
          <cell r="C9" t="str">
            <v>Cof:              Cofinanciación</v>
          </cell>
          <cell r="E9" t="str">
            <v>Julio</v>
          </cell>
          <cell r="H9" t="str">
            <v>3 mes</v>
          </cell>
        </row>
        <row r="10">
          <cell r="C10" t="str">
            <v>Comp:          Comparendo</v>
          </cell>
          <cell r="E10" t="str">
            <v>Agosto</v>
          </cell>
          <cell r="H10" t="str">
            <v>6 meses</v>
          </cell>
        </row>
        <row r="11">
          <cell r="C11" t="str">
            <v>Cont:            Contraprestación Portuaria</v>
          </cell>
          <cell r="E11" t="str">
            <v>Septiembre</v>
          </cell>
          <cell r="H11" t="str">
            <v>7 meses</v>
          </cell>
        </row>
        <row r="12">
          <cell r="C12" t="str">
            <v>E:                 Etesa</v>
          </cell>
          <cell r="E12" t="str">
            <v>Octubre</v>
          </cell>
          <cell r="H12" t="str">
            <v>4 mes</v>
          </cell>
        </row>
        <row r="13">
          <cell r="C13" t="str">
            <v>Esp:               Espectáculo Público</v>
          </cell>
          <cell r="E13" t="str">
            <v>Noviembre</v>
          </cell>
          <cell r="H13" t="str">
            <v>8 meses</v>
          </cell>
        </row>
        <row r="14">
          <cell r="C14" t="str">
            <v>ESTC:           Estampilla Pro-Cultura</v>
          </cell>
          <cell r="E14" t="str">
            <v>Diciembre</v>
          </cell>
          <cell r="H14" t="str">
            <v>9 meses</v>
          </cell>
        </row>
        <row r="15">
          <cell r="C15" t="str">
            <v>ESTh:           Estampilla Pro-Hospital Nivel 1 y 2</v>
          </cell>
          <cell r="H15" t="str">
            <v>5 mes</v>
          </cell>
        </row>
        <row r="16">
          <cell r="C16" t="str">
            <v>ESTT:            Estampilla Pro-Bienestar del Adulto Mayor</v>
          </cell>
          <cell r="H16" t="str">
            <v>10 meses</v>
          </cell>
        </row>
        <row r="17">
          <cell r="C17" t="str">
            <v>F:                   Fosyga</v>
          </cell>
          <cell r="H17" t="str">
            <v>11 meses</v>
          </cell>
        </row>
        <row r="18">
          <cell r="C18" t="str">
            <v>Fonp:            Desahorro Fonpet</v>
          </cell>
          <cell r="H18" t="str">
            <v>1 año</v>
          </cell>
        </row>
        <row r="19">
          <cell r="C19" t="str">
            <v>ICLD:            Ingresos Corrientes de Libre Destinación</v>
          </cell>
          <cell r="H19" t="str">
            <v>2 años</v>
          </cell>
        </row>
        <row r="20">
          <cell r="C20" t="str">
            <v>ImpC:              30% Impuesto al Cigarrillo</v>
          </cell>
        </row>
        <row r="21">
          <cell r="C21" t="str">
            <v>OT:                Otras Transferencias</v>
          </cell>
        </row>
        <row r="22">
          <cell r="C22" t="str">
            <v>Oti:                  Otras Transferencia Inimputable</v>
          </cell>
        </row>
        <row r="23">
          <cell r="C23" t="str">
            <v>Part:              Participación Predial</v>
          </cell>
        </row>
        <row r="24">
          <cell r="C24" t="str">
            <v>Plus:              Plusvalía</v>
          </cell>
        </row>
        <row r="25">
          <cell r="C25" t="str">
            <v>Publ:             Publicidad Exterior Visual</v>
          </cell>
        </row>
        <row r="26">
          <cell r="C26" t="str">
            <v>RCbICLD:        Recursos de Capital del Balance ICLD</v>
          </cell>
        </row>
        <row r="27">
          <cell r="C27" t="str">
            <v>RCC:            Recursos de Capital Crédito</v>
          </cell>
        </row>
        <row r="28">
          <cell r="C28" t="str">
            <v>Rci:               Recursos de Capital Rendimientos</v>
          </cell>
        </row>
        <row r="29">
          <cell r="C29" t="str">
            <v>RCiF:           Recursos de Capital Rendimientos Fosyga</v>
          </cell>
        </row>
        <row r="30">
          <cell r="C30" t="str">
            <v>RCiICLD:         Recursos de Capital Rendimientos ICLD</v>
          </cell>
        </row>
        <row r="31">
          <cell r="C31" t="str">
            <v>RCiOTL:          Recursos de Capital Rendimientos Otras Transferencias Lepra</v>
          </cell>
        </row>
        <row r="32">
          <cell r="C32" t="str">
            <v>RCiRyC:        Recursos de Capital Rendimientos Regalías y Compensaciones</v>
          </cell>
        </row>
        <row r="33">
          <cell r="C33" t="str">
            <v>RCiSGPa:        Recursos de Capital Rendimientos SGP Agua Potable y Saneamiento Básico</v>
          </cell>
        </row>
        <row r="34">
          <cell r="C34" t="str">
            <v>RCiSGPed:    Recursos de Capital Rendimientos SGP Educación</v>
          </cell>
        </row>
        <row r="35">
          <cell r="C35" t="str">
            <v>RCiSGPer:     Recursos de capital Rendimientos SGP Asignación Especial Ribereños</v>
          </cell>
        </row>
        <row r="36">
          <cell r="C36" t="str">
            <v>RCiSGPpc:          Recursos de Capital Rendimientos SGP Propósito General Cultura</v>
          </cell>
        </row>
        <row r="37">
          <cell r="C37" t="str">
            <v>RCiSGPpd:        Recursos de Capital Rendimientos SGP Propósito General Deportes</v>
          </cell>
        </row>
        <row r="38">
          <cell r="C38" t="str">
            <v>RCiSGPpl:              Recursos de capital Rendimientos SGP Propósito General Libre Inversión</v>
          </cell>
        </row>
        <row r="39">
          <cell r="C39" t="str">
            <v>RCiSGPso:           Recursos de Capital Rendimientos SGP Salud Oferta</v>
          </cell>
        </row>
        <row r="40">
          <cell r="C40" t="str">
            <v>RCiSGPsp:         Recursos de Capital Rendimientos SGP Salud Pública</v>
          </cell>
        </row>
        <row r="41">
          <cell r="C41" t="str">
            <v>RCiSGPsr:            Recursos de Capital Rendimientos Sistema General de Participaciones en Salud Régimen Subsidiado</v>
          </cell>
        </row>
        <row r="42">
          <cell r="C42" t="str">
            <v>Rcont:             Rentas Contractuales</v>
          </cell>
        </row>
        <row r="43">
          <cell r="C43" t="str">
            <v>RyC:               Regalías y Compensaciones</v>
          </cell>
        </row>
        <row r="44">
          <cell r="C44" t="str">
            <v>SB:                 Sobretasa Bomberil</v>
          </cell>
        </row>
        <row r="45">
          <cell r="C45" t="str">
            <v>SG:                   Sobretasa a la Gasolina</v>
          </cell>
        </row>
        <row r="46">
          <cell r="C46" t="str">
            <v>SGPa:         Sistema General de Participaciones Agua Potable y Saneamiento Básico</v>
          </cell>
        </row>
        <row r="47">
          <cell r="C47" t="str">
            <v>SGPea:       Sistema General de Participaciones Asignación Especial Alimentación Escolar</v>
          </cell>
        </row>
        <row r="48">
          <cell r="C48" t="str">
            <v>SGPed:         Sistema General de Participaciones Educación</v>
          </cell>
        </row>
        <row r="49">
          <cell r="C49" t="str">
            <v>SGPep:        Sistema General de participaciones Asignación Especial Primera Infancia</v>
          </cell>
        </row>
        <row r="50">
          <cell r="C50" t="str">
            <v>SGPer:           Sistema General de Participaciones Asignación Especial Municipios Ribereños</v>
          </cell>
        </row>
        <row r="51">
          <cell r="C51" t="str">
            <v>SGPpc:       Sistema General de Participaciones Propósito General Cultura</v>
          </cell>
        </row>
        <row r="52">
          <cell r="C52" t="str">
            <v>SGPpd:       Sistema General de participaciones Propósito General Deportes</v>
          </cell>
        </row>
        <row r="53">
          <cell r="C53" t="str">
            <v>SGPpl:         Sistema General de Participaciones Propósito General Libre Inversión</v>
          </cell>
        </row>
        <row r="54">
          <cell r="C54" t="str">
            <v>SGPso:          Sistema General de Participaciones en Salud Oferta</v>
          </cell>
        </row>
        <row r="55">
          <cell r="C55" t="str">
            <v>SGPsp:        Sistema General de Participaciones en Salud Pública</v>
          </cell>
        </row>
        <row r="56">
          <cell r="C56" t="str">
            <v>SGPsr:         Sistema General de Participaciones Salud Régimen Subsidiado</v>
          </cell>
        </row>
        <row r="57">
          <cell r="C57" t="str">
            <v>SSP:            Soporte Servicios Públicos</v>
          </cell>
        </row>
        <row r="58">
          <cell r="C58" t="str">
            <v>Val:                Valorización</v>
          </cell>
        </row>
        <row r="59">
          <cell r="C59" t="str">
            <v>VB:              Visto Bueno Oficina Prevención</v>
          </cell>
        </row>
        <row r="60">
          <cell r="C60" t="str">
            <v>VSyR:            Ventas de Servicios y Rifas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43"/>
  <sheetViews>
    <sheetView tabSelected="1" zoomScale="80" zoomScaleNormal="80" zoomScalePageLayoutView="80" workbookViewId="0" topLeftCell="A1">
      <selection activeCell="J7" sqref="J7"/>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0" t="s">
        <v>20</v>
      </c>
    </row>
    <row r="3" ht="15">
      <c r="B3" s="10"/>
    </row>
    <row r="4" ht="15.75" thickBot="1">
      <c r="B4" s="10" t="s">
        <v>0</v>
      </c>
    </row>
    <row r="5" spans="2:9" ht="15">
      <c r="B5" s="6" t="s">
        <v>1</v>
      </c>
      <c r="C5" s="7" t="s">
        <v>1165</v>
      </c>
      <c r="F5" s="20" t="s">
        <v>27</v>
      </c>
      <c r="G5" s="21"/>
      <c r="H5" s="21"/>
      <c r="I5" s="22"/>
    </row>
    <row r="6" spans="2:9" ht="15">
      <c r="B6" s="3" t="s">
        <v>2</v>
      </c>
      <c r="C6" s="4" t="s">
        <v>1166</v>
      </c>
      <c r="F6" s="23"/>
      <c r="G6" s="24"/>
      <c r="H6" s="24"/>
      <c r="I6" s="25"/>
    </row>
    <row r="7" spans="2:9" ht="15">
      <c r="B7" s="3" t="s">
        <v>3</v>
      </c>
      <c r="C7" s="112">
        <v>3399314</v>
      </c>
      <c r="F7" s="23"/>
      <c r="G7" s="24"/>
      <c r="H7" s="24"/>
      <c r="I7" s="25"/>
    </row>
    <row r="8" spans="2:9" ht="15">
      <c r="B8" s="3" t="s">
        <v>16</v>
      </c>
      <c r="C8" s="8" t="s">
        <v>29</v>
      </c>
      <c r="F8" s="23"/>
      <c r="G8" s="24"/>
      <c r="H8" s="24"/>
      <c r="I8" s="25"/>
    </row>
    <row r="9" spans="2:9" ht="15">
      <c r="B9" s="3" t="s">
        <v>19</v>
      </c>
      <c r="C9" s="4"/>
      <c r="F9" s="26"/>
      <c r="G9" s="27"/>
      <c r="H9" s="27"/>
      <c r="I9" s="28"/>
    </row>
    <row r="10" spans="2:9" ht="255">
      <c r="B10" s="29" t="s">
        <v>4</v>
      </c>
      <c r="C10" s="4" t="s">
        <v>30</v>
      </c>
      <c r="F10" s="19"/>
      <c r="G10" s="19"/>
      <c r="H10" s="19"/>
      <c r="I10" s="19"/>
    </row>
    <row r="11" spans="2:9" ht="45">
      <c r="B11" s="29" t="s">
        <v>5</v>
      </c>
      <c r="C11" s="4" t="s">
        <v>31</v>
      </c>
      <c r="F11" s="20" t="s">
        <v>26</v>
      </c>
      <c r="G11" s="21"/>
      <c r="H11" s="21"/>
      <c r="I11" s="22"/>
    </row>
    <row r="12" spans="2:9" ht="15">
      <c r="B12" s="3" t="s">
        <v>23</v>
      </c>
      <c r="C12" s="18">
        <v>1097046414390.4043</v>
      </c>
      <c r="F12" s="23"/>
      <c r="G12" s="24"/>
      <c r="H12" s="24"/>
      <c r="I12" s="25"/>
    </row>
    <row r="13" spans="2:9" ht="30">
      <c r="B13" s="3" t="s">
        <v>24</v>
      </c>
      <c r="C13" s="18">
        <v>616000000</v>
      </c>
      <c r="F13" s="23"/>
      <c r="G13" s="24"/>
      <c r="H13" s="24"/>
      <c r="I13" s="25"/>
    </row>
    <row r="14" spans="2:9" ht="30">
      <c r="B14" s="3" t="s">
        <v>25</v>
      </c>
      <c r="C14" s="18">
        <v>61600000</v>
      </c>
      <c r="F14" s="23"/>
      <c r="G14" s="24"/>
      <c r="H14" s="24"/>
      <c r="I14" s="25"/>
    </row>
    <row r="15" spans="2:9" ht="30.75" thickBot="1">
      <c r="B15" s="15" t="s">
        <v>18</v>
      </c>
      <c r="C15" s="9">
        <v>41824</v>
      </c>
      <c r="F15" s="26"/>
      <c r="G15" s="27"/>
      <c r="H15" s="27"/>
      <c r="I15" s="28"/>
    </row>
    <row r="17" ht="15.75" thickBot="1">
      <c r="B17" s="10" t="s">
        <v>15</v>
      </c>
    </row>
    <row r="18" spans="2:12" ht="75" customHeight="1" thickBot="1">
      <c r="B18" s="31" t="s">
        <v>28</v>
      </c>
      <c r="C18" s="32" t="s">
        <v>6</v>
      </c>
      <c r="D18" s="32" t="s">
        <v>17</v>
      </c>
      <c r="E18" s="32" t="s">
        <v>7</v>
      </c>
      <c r="F18" s="32" t="s">
        <v>8</v>
      </c>
      <c r="G18" s="32" t="s">
        <v>9</v>
      </c>
      <c r="H18" s="32" t="s">
        <v>10</v>
      </c>
      <c r="I18" s="32" t="s">
        <v>11</v>
      </c>
      <c r="J18" s="32" t="s">
        <v>12</v>
      </c>
      <c r="K18" s="32" t="s">
        <v>13</v>
      </c>
      <c r="L18" s="33" t="s">
        <v>14</v>
      </c>
    </row>
    <row r="19" spans="2:12" ht="60">
      <c r="B19" s="34">
        <v>80111600</v>
      </c>
      <c r="C19" s="35" t="s">
        <v>302</v>
      </c>
      <c r="D19" s="36" t="s">
        <v>1014</v>
      </c>
      <c r="E19" s="36" t="s">
        <v>1032</v>
      </c>
      <c r="F19" s="37" t="s">
        <v>1056</v>
      </c>
      <c r="G19" s="38" t="s">
        <v>1069</v>
      </c>
      <c r="H19" s="39">
        <v>96000000</v>
      </c>
      <c r="I19" s="39">
        <v>96000000</v>
      </c>
      <c r="J19" s="40" t="s">
        <v>1130</v>
      </c>
      <c r="K19" s="41" t="s">
        <v>1134</v>
      </c>
      <c r="L19" s="42" t="s">
        <v>1136</v>
      </c>
    </row>
    <row r="20" spans="2:12" ht="45">
      <c r="B20" s="43" t="s">
        <v>32</v>
      </c>
      <c r="C20" s="44" t="s">
        <v>303</v>
      </c>
      <c r="D20" s="45" t="s">
        <v>1014</v>
      </c>
      <c r="E20" s="45" t="s">
        <v>1032</v>
      </c>
      <c r="F20" s="46" t="s">
        <v>1056</v>
      </c>
      <c r="G20" s="47" t="s">
        <v>1069</v>
      </c>
      <c r="H20" s="48">
        <v>60000000</v>
      </c>
      <c r="I20" s="48">
        <v>60000000</v>
      </c>
      <c r="J20" s="49" t="s">
        <v>1130</v>
      </c>
      <c r="K20" s="50" t="s">
        <v>1134</v>
      </c>
      <c r="L20" s="51" t="s">
        <v>1136</v>
      </c>
    </row>
    <row r="21" spans="2:12" ht="45">
      <c r="B21" s="43" t="s">
        <v>33</v>
      </c>
      <c r="C21" s="44" t="s">
        <v>304</v>
      </c>
      <c r="D21" s="45" t="s">
        <v>1014</v>
      </c>
      <c r="E21" s="45" t="s">
        <v>1032</v>
      </c>
      <c r="F21" s="46" t="s">
        <v>1056</v>
      </c>
      <c r="G21" s="47" t="s">
        <v>1069</v>
      </c>
      <c r="H21" s="48">
        <v>24000000</v>
      </c>
      <c r="I21" s="48">
        <v>24000000</v>
      </c>
      <c r="J21" s="49" t="s">
        <v>1130</v>
      </c>
      <c r="K21" s="50" t="s">
        <v>1134</v>
      </c>
      <c r="L21" s="51" t="s">
        <v>1136</v>
      </c>
    </row>
    <row r="22" spans="2:12" ht="75">
      <c r="B22" s="52">
        <v>80111600</v>
      </c>
      <c r="C22" s="44" t="s">
        <v>305</v>
      </c>
      <c r="D22" s="45" t="s">
        <v>1014</v>
      </c>
      <c r="E22" s="45" t="s">
        <v>1032</v>
      </c>
      <c r="F22" s="46" t="s">
        <v>1056</v>
      </c>
      <c r="G22" s="47" t="s">
        <v>1069</v>
      </c>
      <c r="H22" s="48">
        <v>43200000</v>
      </c>
      <c r="I22" s="48">
        <v>43200000</v>
      </c>
      <c r="J22" s="49" t="s">
        <v>1130</v>
      </c>
      <c r="K22" s="50" t="s">
        <v>1134</v>
      </c>
      <c r="L22" s="51" t="s">
        <v>1136</v>
      </c>
    </row>
    <row r="23" spans="2:12" ht="45">
      <c r="B23" s="43" t="s">
        <v>34</v>
      </c>
      <c r="C23" s="53" t="s">
        <v>306</v>
      </c>
      <c r="D23" s="45" t="s">
        <v>1014</v>
      </c>
      <c r="E23" s="45" t="s">
        <v>1032</v>
      </c>
      <c r="F23" s="46" t="s">
        <v>1056</v>
      </c>
      <c r="G23" s="47" t="s">
        <v>1069</v>
      </c>
      <c r="H23" s="48">
        <v>450000000</v>
      </c>
      <c r="I23" s="48">
        <v>450000000</v>
      </c>
      <c r="J23" s="49" t="s">
        <v>1130</v>
      </c>
      <c r="K23" s="50" t="s">
        <v>1134</v>
      </c>
      <c r="L23" s="51" t="s">
        <v>1136</v>
      </c>
    </row>
    <row r="24" spans="2:12" ht="240">
      <c r="B24" s="52">
        <v>43211711</v>
      </c>
      <c r="C24" s="53" t="s">
        <v>307</v>
      </c>
      <c r="D24" s="45" t="s">
        <v>1014</v>
      </c>
      <c r="E24" s="45" t="s">
        <v>1033</v>
      </c>
      <c r="F24" s="46" t="s">
        <v>1057</v>
      </c>
      <c r="G24" s="47" t="s">
        <v>1069</v>
      </c>
      <c r="H24" s="48">
        <v>3000000</v>
      </c>
      <c r="I24" s="48">
        <v>3000000</v>
      </c>
      <c r="J24" s="49" t="s">
        <v>1130</v>
      </c>
      <c r="K24" s="50" t="s">
        <v>1134</v>
      </c>
      <c r="L24" s="51" t="s">
        <v>1136</v>
      </c>
    </row>
    <row r="25" spans="2:12" ht="60">
      <c r="B25" s="52">
        <v>43212100</v>
      </c>
      <c r="C25" s="44" t="s">
        <v>308</v>
      </c>
      <c r="D25" s="45" t="s">
        <v>1014</v>
      </c>
      <c r="E25" s="45" t="s">
        <v>1033</v>
      </c>
      <c r="F25" s="46" t="s">
        <v>1057</v>
      </c>
      <c r="G25" s="47" t="s">
        <v>1069</v>
      </c>
      <c r="H25" s="48">
        <v>18440000</v>
      </c>
      <c r="I25" s="48">
        <v>18440000</v>
      </c>
      <c r="J25" s="49" t="s">
        <v>1130</v>
      </c>
      <c r="K25" s="50" t="s">
        <v>1134</v>
      </c>
      <c r="L25" s="51" t="s">
        <v>1136</v>
      </c>
    </row>
    <row r="26" spans="2:12" ht="90">
      <c r="B26" s="52">
        <v>56101500</v>
      </c>
      <c r="C26" s="44" t="s">
        <v>309</v>
      </c>
      <c r="D26" s="45" t="s">
        <v>1014</v>
      </c>
      <c r="E26" s="45" t="s">
        <v>1033</v>
      </c>
      <c r="F26" s="46" t="s">
        <v>1057</v>
      </c>
      <c r="G26" s="47" t="s">
        <v>1069</v>
      </c>
      <c r="H26" s="48">
        <v>18026400</v>
      </c>
      <c r="I26" s="48">
        <v>18026400</v>
      </c>
      <c r="J26" s="49" t="s">
        <v>1130</v>
      </c>
      <c r="K26" s="50" t="s">
        <v>1134</v>
      </c>
      <c r="L26" s="51" t="s">
        <v>1136</v>
      </c>
    </row>
    <row r="27" spans="2:12" ht="30">
      <c r="B27" s="54">
        <v>80111600</v>
      </c>
      <c r="C27" s="44" t="s">
        <v>310</v>
      </c>
      <c r="D27" s="45" t="s">
        <v>1014</v>
      </c>
      <c r="E27" s="45" t="s">
        <v>1032</v>
      </c>
      <c r="F27" s="46" t="s">
        <v>1056</v>
      </c>
      <c r="G27" s="55" t="s">
        <v>1070</v>
      </c>
      <c r="H27" s="56">
        <v>1000000000</v>
      </c>
      <c r="I27" s="56">
        <f>H27</f>
        <v>1000000000</v>
      </c>
      <c r="J27" s="49" t="s">
        <v>1130</v>
      </c>
      <c r="K27" s="50" t="s">
        <v>1134</v>
      </c>
      <c r="L27" s="51" t="s">
        <v>1137</v>
      </c>
    </row>
    <row r="28" spans="2:12" ht="45">
      <c r="B28" s="54">
        <v>90101603</v>
      </c>
      <c r="C28" s="44" t="s">
        <v>311</v>
      </c>
      <c r="D28" s="45" t="s">
        <v>1014</v>
      </c>
      <c r="E28" s="45" t="s">
        <v>1032</v>
      </c>
      <c r="F28" s="46" t="s">
        <v>1058</v>
      </c>
      <c r="G28" s="55" t="s">
        <v>1070</v>
      </c>
      <c r="H28" s="56">
        <v>140000000</v>
      </c>
      <c r="I28" s="56">
        <f>H28</f>
        <v>140000000</v>
      </c>
      <c r="J28" s="49" t="s">
        <v>1130</v>
      </c>
      <c r="K28" s="50" t="s">
        <v>1134</v>
      </c>
      <c r="L28" s="51" t="s">
        <v>1137</v>
      </c>
    </row>
    <row r="29" spans="2:12" ht="30">
      <c r="B29" s="54">
        <v>41111500</v>
      </c>
      <c r="C29" s="44" t="s">
        <v>312</v>
      </c>
      <c r="D29" s="45" t="s">
        <v>1015</v>
      </c>
      <c r="E29" s="45" t="s">
        <v>1034</v>
      </c>
      <c r="F29" s="46" t="s">
        <v>1057</v>
      </c>
      <c r="G29" s="55" t="s">
        <v>1070</v>
      </c>
      <c r="H29" s="56">
        <v>59800000</v>
      </c>
      <c r="I29" s="56">
        <f aca="true" t="shared" si="0" ref="I29:I56">H29</f>
        <v>59800000</v>
      </c>
      <c r="J29" s="49" t="s">
        <v>1130</v>
      </c>
      <c r="K29" s="50" t="s">
        <v>1134</v>
      </c>
      <c r="L29" s="51" t="s">
        <v>1137</v>
      </c>
    </row>
    <row r="30" spans="2:12" ht="45">
      <c r="B30" s="54">
        <v>78111808</v>
      </c>
      <c r="C30" s="44" t="s">
        <v>313</v>
      </c>
      <c r="D30" s="45" t="s">
        <v>1014</v>
      </c>
      <c r="E30" s="45" t="s">
        <v>1032</v>
      </c>
      <c r="F30" s="46" t="s">
        <v>1058</v>
      </c>
      <c r="G30" s="55" t="s">
        <v>1070</v>
      </c>
      <c r="H30" s="56">
        <v>288000000</v>
      </c>
      <c r="I30" s="56">
        <f t="shared" si="0"/>
        <v>288000000</v>
      </c>
      <c r="J30" s="49" t="s">
        <v>1130</v>
      </c>
      <c r="K30" s="50" t="s">
        <v>1134</v>
      </c>
      <c r="L30" s="51" t="s">
        <v>1137</v>
      </c>
    </row>
    <row r="31" spans="2:12" ht="30">
      <c r="B31" s="54">
        <v>80141624</v>
      </c>
      <c r="C31" s="44" t="s">
        <v>314</v>
      </c>
      <c r="D31" s="45" t="s">
        <v>1015</v>
      </c>
      <c r="E31" s="45" t="s">
        <v>1032</v>
      </c>
      <c r="F31" s="46" t="s">
        <v>1056</v>
      </c>
      <c r="G31" s="55" t="s">
        <v>1070</v>
      </c>
      <c r="H31" s="56">
        <v>50000000</v>
      </c>
      <c r="I31" s="56">
        <f t="shared" si="0"/>
        <v>50000000</v>
      </c>
      <c r="J31" s="49" t="s">
        <v>1130</v>
      </c>
      <c r="K31" s="50" t="s">
        <v>1134</v>
      </c>
      <c r="L31" s="51" t="s">
        <v>1137</v>
      </c>
    </row>
    <row r="32" spans="2:12" ht="45">
      <c r="B32" s="54" t="s">
        <v>35</v>
      </c>
      <c r="C32" s="44" t="s">
        <v>315</v>
      </c>
      <c r="D32" s="45" t="s">
        <v>1015</v>
      </c>
      <c r="E32" s="45" t="s">
        <v>1032</v>
      </c>
      <c r="F32" s="46" t="s">
        <v>1056</v>
      </c>
      <c r="G32" s="55" t="s">
        <v>1070</v>
      </c>
      <c r="H32" s="56">
        <v>50000000</v>
      </c>
      <c r="I32" s="56">
        <f t="shared" si="0"/>
        <v>50000000</v>
      </c>
      <c r="J32" s="49" t="s">
        <v>1130</v>
      </c>
      <c r="K32" s="50" t="s">
        <v>1134</v>
      </c>
      <c r="L32" s="51" t="s">
        <v>1137</v>
      </c>
    </row>
    <row r="33" spans="2:12" ht="45">
      <c r="B33" s="54">
        <v>93141702</v>
      </c>
      <c r="C33" s="53" t="s">
        <v>316</v>
      </c>
      <c r="D33" s="45" t="s">
        <v>1014</v>
      </c>
      <c r="E33" s="45" t="s">
        <v>1034</v>
      </c>
      <c r="F33" s="46" t="s">
        <v>1056</v>
      </c>
      <c r="G33" s="55" t="s">
        <v>1070</v>
      </c>
      <c r="H33" s="56">
        <v>50000000</v>
      </c>
      <c r="I33" s="56">
        <f t="shared" si="0"/>
        <v>50000000</v>
      </c>
      <c r="J33" s="49" t="s">
        <v>1130</v>
      </c>
      <c r="K33" s="50" t="s">
        <v>1134</v>
      </c>
      <c r="L33" s="51" t="s">
        <v>1137</v>
      </c>
    </row>
    <row r="34" spans="2:12" ht="30">
      <c r="B34" s="54">
        <v>80101505</v>
      </c>
      <c r="C34" s="44" t="s">
        <v>317</v>
      </c>
      <c r="D34" s="45" t="s">
        <v>1015</v>
      </c>
      <c r="E34" s="45" t="s">
        <v>1034</v>
      </c>
      <c r="F34" s="46" t="s">
        <v>1056</v>
      </c>
      <c r="G34" s="55" t="s">
        <v>1070</v>
      </c>
      <c r="H34" s="56">
        <v>50000000</v>
      </c>
      <c r="I34" s="56">
        <f t="shared" si="0"/>
        <v>50000000</v>
      </c>
      <c r="J34" s="49" t="s">
        <v>1130</v>
      </c>
      <c r="K34" s="50" t="s">
        <v>1134</v>
      </c>
      <c r="L34" s="51" t="s">
        <v>1137</v>
      </c>
    </row>
    <row r="35" spans="2:12" ht="45">
      <c r="B35" s="54" t="s">
        <v>36</v>
      </c>
      <c r="C35" s="44" t="s">
        <v>318</v>
      </c>
      <c r="D35" s="45" t="s">
        <v>1014</v>
      </c>
      <c r="E35" s="45" t="s">
        <v>1032</v>
      </c>
      <c r="F35" s="46" t="s">
        <v>1056</v>
      </c>
      <c r="G35" s="55" t="s">
        <v>1070</v>
      </c>
      <c r="H35" s="56">
        <v>50000000</v>
      </c>
      <c r="I35" s="56">
        <f t="shared" si="0"/>
        <v>50000000</v>
      </c>
      <c r="J35" s="49" t="s">
        <v>1130</v>
      </c>
      <c r="K35" s="50" t="s">
        <v>1134</v>
      </c>
      <c r="L35" s="51" t="s">
        <v>1137</v>
      </c>
    </row>
    <row r="36" spans="2:12" ht="45">
      <c r="B36" s="54" t="s">
        <v>36</v>
      </c>
      <c r="C36" s="44" t="s">
        <v>319</v>
      </c>
      <c r="D36" s="45" t="s">
        <v>1014</v>
      </c>
      <c r="E36" s="45" t="s">
        <v>1032</v>
      </c>
      <c r="F36" s="46" t="s">
        <v>1056</v>
      </c>
      <c r="G36" s="55" t="s">
        <v>1070</v>
      </c>
      <c r="H36" s="56">
        <v>50000000</v>
      </c>
      <c r="I36" s="56">
        <f t="shared" si="0"/>
        <v>50000000</v>
      </c>
      <c r="J36" s="49" t="s">
        <v>1130</v>
      </c>
      <c r="K36" s="50" t="s">
        <v>1134</v>
      </c>
      <c r="L36" s="51" t="s">
        <v>1137</v>
      </c>
    </row>
    <row r="37" spans="2:12" ht="45">
      <c r="B37" s="54" t="s">
        <v>36</v>
      </c>
      <c r="C37" s="44" t="s">
        <v>319</v>
      </c>
      <c r="D37" s="45" t="s">
        <v>1014</v>
      </c>
      <c r="E37" s="45" t="s">
        <v>1032</v>
      </c>
      <c r="F37" s="46" t="s">
        <v>1056</v>
      </c>
      <c r="G37" s="55" t="s">
        <v>1070</v>
      </c>
      <c r="H37" s="56">
        <v>50000000</v>
      </c>
      <c r="I37" s="56">
        <f t="shared" si="0"/>
        <v>50000000</v>
      </c>
      <c r="J37" s="49" t="s">
        <v>1130</v>
      </c>
      <c r="K37" s="50" t="s">
        <v>1134</v>
      </c>
      <c r="L37" s="51" t="s">
        <v>1137</v>
      </c>
    </row>
    <row r="38" spans="2:12" ht="45">
      <c r="B38" s="54" t="s">
        <v>36</v>
      </c>
      <c r="C38" s="44" t="s">
        <v>319</v>
      </c>
      <c r="D38" s="45" t="s">
        <v>1014</v>
      </c>
      <c r="E38" s="45" t="s">
        <v>1032</v>
      </c>
      <c r="F38" s="46" t="s">
        <v>1056</v>
      </c>
      <c r="G38" s="55" t="s">
        <v>1070</v>
      </c>
      <c r="H38" s="56">
        <v>50000000</v>
      </c>
      <c r="I38" s="56">
        <f t="shared" si="0"/>
        <v>50000000</v>
      </c>
      <c r="J38" s="49" t="s">
        <v>1130</v>
      </c>
      <c r="K38" s="50" t="s">
        <v>1134</v>
      </c>
      <c r="L38" s="51" t="s">
        <v>1137</v>
      </c>
    </row>
    <row r="39" spans="2:12" ht="45">
      <c r="B39" s="54" t="s">
        <v>36</v>
      </c>
      <c r="C39" s="44" t="s">
        <v>319</v>
      </c>
      <c r="D39" s="45" t="s">
        <v>1014</v>
      </c>
      <c r="E39" s="45" t="s">
        <v>1032</v>
      </c>
      <c r="F39" s="46" t="s">
        <v>1056</v>
      </c>
      <c r="G39" s="55" t="s">
        <v>1070</v>
      </c>
      <c r="H39" s="56">
        <v>50000000</v>
      </c>
      <c r="I39" s="56">
        <f t="shared" si="0"/>
        <v>50000000</v>
      </c>
      <c r="J39" s="49" t="s">
        <v>1130</v>
      </c>
      <c r="K39" s="50" t="s">
        <v>1134</v>
      </c>
      <c r="L39" s="51" t="s">
        <v>1137</v>
      </c>
    </row>
    <row r="40" spans="2:12" ht="30">
      <c r="B40" s="54">
        <v>90101603</v>
      </c>
      <c r="C40" s="44" t="s">
        <v>320</v>
      </c>
      <c r="D40" s="45" t="s">
        <v>1014</v>
      </c>
      <c r="E40" s="45" t="s">
        <v>1032</v>
      </c>
      <c r="F40" s="46" t="s">
        <v>1059</v>
      </c>
      <c r="G40" s="55" t="s">
        <v>1070</v>
      </c>
      <c r="H40" s="56">
        <v>1196000000</v>
      </c>
      <c r="I40" s="56">
        <f t="shared" si="0"/>
        <v>1196000000</v>
      </c>
      <c r="J40" s="49" t="s">
        <v>1130</v>
      </c>
      <c r="K40" s="50" t="s">
        <v>1134</v>
      </c>
      <c r="L40" s="51" t="s">
        <v>1137</v>
      </c>
    </row>
    <row r="41" spans="2:12" ht="30">
      <c r="B41" s="54">
        <v>92121500</v>
      </c>
      <c r="C41" s="44" t="s">
        <v>321</v>
      </c>
      <c r="D41" s="45" t="s">
        <v>1014</v>
      </c>
      <c r="E41" s="45" t="s">
        <v>1032</v>
      </c>
      <c r="F41" s="46" t="s">
        <v>1059</v>
      </c>
      <c r="G41" s="55" t="s">
        <v>1070</v>
      </c>
      <c r="H41" s="56">
        <v>1904456434.8</v>
      </c>
      <c r="I41" s="56">
        <f t="shared" si="0"/>
        <v>1904456434.8</v>
      </c>
      <c r="J41" s="49" t="s">
        <v>1130</v>
      </c>
      <c r="K41" s="50" t="s">
        <v>1134</v>
      </c>
      <c r="L41" s="51" t="s">
        <v>1137</v>
      </c>
    </row>
    <row r="42" spans="2:12" ht="30">
      <c r="B42" s="54">
        <v>78111808</v>
      </c>
      <c r="C42" s="44" t="s">
        <v>322</v>
      </c>
      <c r="D42" s="45" t="s">
        <v>1014</v>
      </c>
      <c r="E42" s="45" t="s">
        <v>1032</v>
      </c>
      <c r="F42" s="46" t="s">
        <v>1059</v>
      </c>
      <c r="G42" s="55" t="s">
        <v>1070</v>
      </c>
      <c r="H42" s="56">
        <v>48000000</v>
      </c>
      <c r="I42" s="56">
        <f t="shared" si="0"/>
        <v>48000000</v>
      </c>
      <c r="J42" s="49" t="s">
        <v>1130</v>
      </c>
      <c r="K42" s="50" t="s">
        <v>1134</v>
      </c>
      <c r="L42" s="51" t="s">
        <v>1137</v>
      </c>
    </row>
    <row r="43" spans="2:12" ht="45">
      <c r="B43" s="54" t="s">
        <v>37</v>
      </c>
      <c r="C43" s="44" t="s">
        <v>323</v>
      </c>
      <c r="D43" s="45" t="s">
        <v>1015</v>
      </c>
      <c r="E43" s="45" t="s">
        <v>1035</v>
      </c>
      <c r="F43" s="46" t="s">
        <v>1058</v>
      </c>
      <c r="G43" s="55" t="s">
        <v>1070</v>
      </c>
      <c r="H43" s="56">
        <v>400000000</v>
      </c>
      <c r="I43" s="56">
        <f t="shared" si="0"/>
        <v>400000000</v>
      </c>
      <c r="J43" s="49" t="s">
        <v>1130</v>
      </c>
      <c r="K43" s="50" t="s">
        <v>1134</v>
      </c>
      <c r="L43" s="51" t="s">
        <v>1137</v>
      </c>
    </row>
    <row r="44" spans="2:12" ht="30">
      <c r="B44" s="54">
        <v>80111600</v>
      </c>
      <c r="C44" s="44" t="s">
        <v>310</v>
      </c>
      <c r="D44" s="45" t="s">
        <v>1014</v>
      </c>
      <c r="E44" s="45" t="s">
        <v>1032</v>
      </c>
      <c r="F44" s="46" t="s">
        <v>1056</v>
      </c>
      <c r="G44" s="55" t="s">
        <v>1070</v>
      </c>
      <c r="H44" s="56">
        <v>240000000</v>
      </c>
      <c r="I44" s="56">
        <f t="shared" si="0"/>
        <v>240000000</v>
      </c>
      <c r="J44" s="49" t="s">
        <v>1130</v>
      </c>
      <c r="K44" s="50" t="s">
        <v>1134</v>
      </c>
      <c r="L44" s="51" t="s">
        <v>1137</v>
      </c>
    </row>
    <row r="45" spans="2:12" ht="45">
      <c r="B45" s="54">
        <v>43232300</v>
      </c>
      <c r="C45" s="44" t="s">
        <v>324</v>
      </c>
      <c r="D45" s="45" t="s">
        <v>1016</v>
      </c>
      <c r="E45" s="45" t="s">
        <v>1036</v>
      </c>
      <c r="F45" s="46" t="s">
        <v>1058</v>
      </c>
      <c r="G45" s="55" t="s">
        <v>1071</v>
      </c>
      <c r="H45" s="56">
        <v>200000000</v>
      </c>
      <c r="I45" s="56">
        <f t="shared" si="0"/>
        <v>200000000</v>
      </c>
      <c r="J45" s="49" t="s">
        <v>1130</v>
      </c>
      <c r="K45" s="50" t="s">
        <v>1134</v>
      </c>
      <c r="L45" s="51" t="s">
        <v>1137</v>
      </c>
    </row>
    <row r="46" spans="2:12" ht="45">
      <c r="B46" s="54">
        <v>90101603</v>
      </c>
      <c r="C46" s="44" t="s">
        <v>325</v>
      </c>
      <c r="D46" s="45" t="s">
        <v>1014</v>
      </c>
      <c r="E46" s="45" t="s">
        <v>1032</v>
      </c>
      <c r="F46" s="46" t="s">
        <v>1058</v>
      </c>
      <c r="G46" s="55" t="s">
        <v>1071</v>
      </c>
      <c r="H46" s="56">
        <v>117800000</v>
      </c>
      <c r="I46" s="56">
        <f t="shared" si="0"/>
        <v>117800000</v>
      </c>
      <c r="J46" s="49" t="s">
        <v>1130</v>
      </c>
      <c r="K46" s="50" t="s">
        <v>1134</v>
      </c>
      <c r="L46" s="51" t="s">
        <v>1137</v>
      </c>
    </row>
    <row r="47" spans="2:12" ht="15">
      <c r="B47" s="54">
        <v>84131603</v>
      </c>
      <c r="C47" s="44" t="s">
        <v>326</v>
      </c>
      <c r="D47" s="45" t="s">
        <v>1017</v>
      </c>
      <c r="E47" s="45" t="s">
        <v>1037</v>
      </c>
      <c r="F47" s="46" t="s">
        <v>1057</v>
      </c>
      <c r="G47" s="55" t="s">
        <v>1071</v>
      </c>
      <c r="H47" s="56">
        <v>12000000</v>
      </c>
      <c r="I47" s="56">
        <f t="shared" si="0"/>
        <v>12000000</v>
      </c>
      <c r="J47" s="49" t="s">
        <v>1130</v>
      </c>
      <c r="K47" s="50" t="s">
        <v>1134</v>
      </c>
      <c r="L47" s="51" t="s">
        <v>1137</v>
      </c>
    </row>
    <row r="48" spans="2:12" ht="15">
      <c r="B48" s="54">
        <v>82101500</v>
      </c>
      <c r="C48" s="44" t="s">
        <v>327</v>
      </c>
      <c r="D48" s="45" t="s">
        <v>1018</v>
      </c>
      <c r="E48" s="45" t="s">
        <v>1032</v>
      </c>
      <c r="F48" s="46" t="s">
        <v>1057</v>
      </c>
      <c r="G48" s="55" t="s">
        <v>1071</v>
      </c>
      <c r="H48" s="56">
        <v>58900000</v>
      </c>
      <c r="I48" s="56">
        <f t="shared" si="0"/>
        <v>58900000</v>
      </c>
      <c r="J48" s="49" t="s">
        <v>1130</v>
      </c>
      <c r="K48" s="50" t="s">
        <v>1134</v>
      </c>
      <c r="L48" s="51" t="s">
        <v>1137</v>
      </c>
    </row>
    <row r="49" spans="2:12" ht="30">
      <c r="B49" s="54">
        <v>56101700</v>
      </c>
      <c r="C49" s="44" t="s">
        <v>328</v>
      </c>
      <c r="D49" s="45" t="s">
        <v>1014</v>
      </c>
      <c r="E49" s="45" t="s">
        <v>1038</v>
      </c>
      <c r="F49" s="46" t="s">
        <v>1058</v>
      </c>
      <c r="G49" s="55" t="s">
        <v>1071</v>
      </c>
      <c r="H49" s="56">
        <v>200000000</v>
      </c>
      <c r="I49" s="56">
        <f t="shared" si="0"/>
        <v>200000000</v>
      </c>
      <c r="J49" s="49" t="s">
        <v>1130</v>
      </c>
      <c r="K49" s="50" t="s">
        <v>1134</v>
      </c>
      <c r="L49" s="51" t="s">
        <v>1137</v>
      </c>
    </row>
    <row r="50" spans="2:12" ht="30">
      <c r="B50" s="54">
        <v>46182300</v>
      </c>
      <c r="C50" s="44" t="s">
        <v>329</v>
      </c>
      <c r="D50" s="45" t="s">
        <v>1014</v>
      </c>
      <c r="E50" s="45" t="s">
        <v>1038</v>
      </c>
      <c r="F50" s="46" t="s">
        <v>1057</v>
      </c>
      <c r="G50" s="55" t="s">
        <v>1071</v>
      </c>
      <c r="H50" s="56">
        <v>58900000</v>
      </c>
      <c r="I50" s="56">
        <f t="shared" si="0"/>
        <v>58900000</v>
      </c>
      <c r="J50" s="49" t="s">
        <v>1130</v>
      </c>
      <c r="K50" s="50" t="s">
        <v>1134</v>
      </c>
      <c r="L50" s="51" t="s">
        <v>1137</v>
      </c>
    </row>
    <row r="51" spans="2:12" ht="15">
      <c r="B51" s="54">
        <v>95121802</v>
      </c>
      <c r="C51" s="44" t="s">
        <v>330</v>
      </c>
      <c r="D51" s="45" t="s">
        <v>1014</v>
      </c>
      <c r="E51" s="45" t="s">
        <v>1032</v>
      </c>
      <c r="F51" s="46" t="s">
        <v>1059</v>
      </c>
      <c r="G51" s="55" t="s">
        <v>1071</v>
      </c>
      <c r="H51" s="56">
        <v>1500000000</v>
      </c>
      <c r="I51" s="56">
        <f t="shared" si="0"/>
        <v>1500000000</v>
      </c>
      <c r="J51" s="49" t="s">
        <v>1130</v>
      </c>
      <c r="K51" s="50" t="s">
        <v>1134</v>
      </c>
      <c r="L51" s="51" t="s">
        <v>1137</v>
      </c>
    </row>
    <row r="52" spans="2:12" ht="30">
      <c r="B52" s="54">
        <v>72102900</v>
      </c>
      <c r="C52" s="44" t="s">
        <v>331</v>
      </c>
      <c r="D52" s="45" t="s">
        <v>1014</v>
      </c>
      <c r="E52" s="45" t="s">
        <v>1032</v>
      </c>
      <c r="F52" s="46" t="s">
        <v>1058</v>
      </c>
      <c r="G52" s="55" t="s">
        <v>1071</v>
      </c>
      <c r="H52" s="56">
        <v>250000000</v>
      </c>
      <c r="I52" s="56">
        <f t="shared" si="0"/>
        <v>250000000</v>
      </c>
      <c r="J52" s="49" t="s">
        <v>1130</v>
      </c>
      <c r="K52" s="50" t="s">
        <v>1134</v>
      </c>
      <c r="L52" s="51" t="s">
        <v>1137</v>
      </c>
    </row>
    <row r="53" spans="2:12" ht="30">
      <c r="B53" s="54">
        <v>78181500</v>
      </c>
      <c r="C53" s="44" t="s">
        <v>332</v>
      </c>
      <c r="D53" s="45" t="s">
        <v>1014</v>
      </c>
      <c r="E53" s="45" t="s">
        <v>1032</v>
      </c>
      <c r="F53" s="46" t="s">
        <v>1058</v>
      </c>
      <c r="G53" s="55" t="s">
        <v>1071</v>
      </c>
      <c r="H53" s="56">
        <v>350000000</v>
      </c>
      <c r="I53" s="56">
        <f t="shared" si="0"/>
        <v>350000000</v>
      </c>
      <c r="J53" s="49" t="s">
        <v>1130</v>
      </c>
      <c r="K53" s="50" t="s">
        <v>1134</v>
      </c>
      <c r="L53" s="51" t="s">
        <v>1137</v>
      </c>
    </row>
    <row r="54" spans="2:12" ht="15">
      <c r="B54" s="54">
        <v>78181503</v>
      </c>
      <c r="C54" s="44" t="s">
        <v>333</v>
      </c>
      <c r="D54" s="45" t="s">
        <v>1014</v>
      </c>
      <c r="E54" s="45" t="s">
        <v>1032</v>
      </c>
      <c r="F54" s="46" t="s">
        <v>1057</v>
      </c>
      <c r="G54" s="55" t="s">
        <v>1071</v>
      </c>
      <c r="H54" s="56">
        <v>58900000</v>
      </c>
      <c r="I54" s="56">
        <f t="shared" si="0"/>
        <v>58900000</v>
      </c>
      <c r="J54" s="49" t="s">
        <v>1130</v>
      </c>
      <c r="K54" s="50" t="s">
        <v>1134</v>
      </c>
      <c r="L54" s="51" t="s">
        <v>1137</v>
      </c>
    </row>
    <row r="55" spans="2:12" ht="30">
      <c r="B55" s="54">
        <v>78181701</v>
      </c>
      <c r="C55" s="44" t="s">
        <v>334</v>
      </c>
      <c r="D55" s="45" t="s">
        <v>1014</v>
      </c>
      <c r="E55" s="45" t="s">
        <v>1032</v>
      </c>
      <c r="F55" s="46" t="s">
        <v>1058</v>
      </c>
      <c r="G55" s="55" t="s">
        <v>1071</v>
      </c>
      <c r="H55" s="56">
        <v>250000000</v>
      </c>
      <c r="I55" s="56">
        <f t="shared" si="0"/>
        <v>250000000</v>
      </c>
      <c r="J55" s="49" t="s">
        <v>1130</v>
      </c>
      <c r="K55" s="50" t="s">
        <v>1134</v>
      </c>
      <c r="L55" s="51" t="s">
        <v>1137</v>
      </c>
    </row>
    <row r="56" spans="2:12" ht="30">
      <c r="B56" s="54" t="s">
        <v>38</v>
      </c>
      <c r="C56" s="44" t="s">
        <v>335</v>
      </c>
      <c r="D56" s="45" t="s">
        <v>1014</v>
      </c>
      <c r="E56" s="45" t="s">
        <v>1036</v>
      </c>
      <c r="F56" s="46" t="s">
        <v>1058</v>
      </c>
      <c r="G56" s="55" t="s">
        <v>1071</v>
      </c>
      <c r="H56" s="56">
        <v>58900000</v>
      </c>
      <c r="I56" s="56">
        <f t="shared" si="0"/>
        <v>58900000</v>
      </c>
      <c r="J56" s="49" t="s">
        <v>1130</v>
      </c>
      <c r="K56" s="50" t="s">
        <v>1134</v>
      </c>
      <c r="L56" s="51" t="s">
        <v>1137</v>
      </c>
    </row>
    <row r="57" spans="2:12" ht="45">
      <c r="B57" s="57">
        <v>80111600</v>
      </c>
      <c r="C57" s="58" t="s">
        <v>336</v>
      </c>
      <c r="D57" s="59" t="s">
        <v>1014</v>
      </c>
      <c r="E57" s="59" t="s">
        <v>1032</v>
      </c>
      <c r="F57" s="60" t="s">
        <v>1056</v>
      </c>
      <c r="G57" s="61" t="s">
        <v>1070</v>
      </c>
      <c r="H57" s="62">
        <v>90650000</v>
      </c>
      <c r="I57" s="62">
        <v>90650000</v>
      </c>
      <c r="J57" s="63" t="s">
        <v>1130</v>
      </c>
      <c r="K57" s="50" t="s">
        <v>1134</v>
      </c>
      <c r="L57" s="51" t="s">
        <v>1138</v>
      </c>
    </row>
    <row r="58" spans="2:12" ht="60">
      <c r="B58" s="57">
        <v>80111600</v>
      </c>
      <c r="C58" s="58" t="s">
        <v>337</v>
      </c>
      <c r="D58" s="59" t="s">
        <v>1014</v>
      </c>
      <c r="E58" s="59" t="s">
        <v>1032</v>
      </c>
      <c r="F58" s="60" t="s">
        <v>1056</v>
      </c>
      <c r="G58" s="61" t="s">
        <v>1070</v>
      </c>
      <c r="H58" s="62">
        <v>73500000</v>
      </c>
      <c r="I58" s="62">
        <v>73500000</v>
      </c>
      <c r="J58" s="63" t="s">
        <v>1130</v>
      </c>
      <c r="K58" s="50" t="s">
        <v>1134</v>
      </c>
      <c r="L58" s="51" t="s">
        <v>1138</v>
      </c>
    </row>
    <row r="59" spans="2:12" ht="75">
      <c r="B59" s="57">
        <v>80111600</v>
      </c>
      <c r="C59" s="58" t="s">
        <v>338</v>
      </c>
      <c r="D59" s="59" t="s">
        <v>1014</v>
      </c>
      <c r="E59" s="59" t="s">
        <v>1032</v>
      </c>
      <c r="F59" s="60" t="s">
        <v>1056</v>
      </c>
      <c r="G59" s="61" t="s">
        <v>1070</v>
      </c>
      <c r="H59" s="62">
        <v>84000000</v>
      </c>
      <c r="I59" s="62">
        <v>84000000</v>
      </c>
      <c r="J59" s="63" t="s">
        <v>1130</v>
      </c>
      <c r="K59" s="50" t="s">
        <v>1134</v>
      </c>
      <c r="L59" s="51" t="s">
        <v>1138</v>
      </c>
    </row>
    <row r="60" spans="2:12" ht="45">
      <c r="B60" s="57">
        <v>80111600</v>
      </c>
      <c r="C60" s="58" t="s">
        <v>339</v>
      </c>
      <c r="D60" s="59" t="s">
        <v>1014</v>
      </c>
      <c r="E60" s="59" t="s">
        <v>1032</v>
      </c>
      <c r="F60" s="60" t="s">
        <v>1056</v>
      </c>
      <c r="G60" s="61" t="s">
        <v>1070</v>
      </c>
      <c r="H60" s="62">
        <v>104400000</v>
      </c>
      <c r="I60" s="62">
        <v>104400000</v>
      </c>
      <c r="J60" s="63" t="s">
        <v>1130</v>
      </c>
      <c r="K60" s="50" t="s">
        <v>1134</v>
      </c>
      <c r="L60" s="51" t="s">
        <v>1138</v>
      </c>
    </row>
    <row r="61" spans="2:12" ht="30">
      <c r="B61" s="57">
        <v>80111600</v>
      </c>
      <c r="C61" s="58" t="s">
        <v>340</v>
      </c>
      <c r="D61" s="59" t="s">
        <v>1014</v>
      </c>
      <c r="E61" s="59" t="s">
        <v>1032</v>
      </c>
      <c r="F61" s="60" t="s">
        <v>1056</v>
      </c>
      <c r="G61" s="61" t="s">
        <v>1070</v>
      </c>
      <c r="H61" s="62">
        <v>406000000</v>
      </c>
      <c r="I61" s="62">
        <v>406000000</v>
      </c>
      <c r="J61" s="63" t="s">
        <v>1130</v>
      </c>
      <c r="K61" s="50" t="s">
        <v>1134</v>
      </c>
      <c r="L61" s="51" t="s">
        <v>1138</v>
      </c>
    </row>
    <row r="62" spans="2:12" ht="45">
      <c r="B62" s="57">
        <v>80111600</v>
      </c>
      <c r="C62" s="58" t="s">
        <v>341</v>
      </c>
      <c r="D62" s="59" t="s">
        <v>1014</v>
      </c>
      <c r="E62" s="59" t="s">
        <v>1032</v>
      </c>
      <c r="F62" s="60" t="s">
        <v>1056</v>
      </c>
      <c r="G62" s="61" t="s">
        <v>1070</v>
      </c>
      <c r="H62" s="62">
        <v>350000000</v>
      </c>
      <c r="I62" s="62">
        <v>350000000</v>
      </c>
      <c r="J62" s="63" t="s">
        <v>1130</v>
      </c>
      <c r="K62" s="50" t="s">
        <v>1134</v>
      </c>
      <c r="L62" s="51" t="s">
        <v>1138</v>
      </c>
    </row>
    <row r="63" spans="2:12" ht="75">
      <c r="B63" s="57">
        <v>80111600</v>
      </c>
      <c r="C63" s="58" t="s">
        <v>342</v>
      </c>
      <c r="D63" s="59" t="s">
        <v>1014</v>
      </c>
      <c r="E63" s="59" t="s">
        <v>1032</v>
      </c>
      <c r="F63" s="60" t="s">
        <v>1056</v>
      </c>
      <c r="G63" s="61" t="s">
        <v>1070</v>
      </c>
      <c r="H63" s="62">
        <v>102000000</v>
      </c>
      <c r="I63" s="62">
        <v>102000000</v>
      </c>
      <c r="J63" s="63" t="s">
        <v>1130</v>
      </c>
      <c r="K63" s="50" t="s">
        <v>1134</v>
      </c>
      <c r="L63" s="51" t="s">
        <v>1138</v>
      </c>
    </row>
    <row r="64" spans="2:12" ht="75">
      <c r="B64" s="57">
        <v>80111600</v>
      </c>
      <c r="C64" s="58" t="s">
        <v>343</v>
      </c>
      <c r="D64" s="59" t="s">
        <v>1014</v>
      </c>
      <c r="E64" s="59" t="s">
        <v>1032</v>
      </c>
      <c r="F64" s="60" t="s">
        <v>1056</v>
      </c>
      <c r="G64" s="61" t="s">
        <v>1070</v>
      </c>
      <c r="H64" s="62">
        <v>136620000</v>
      </c>
      <c r="I64" s="62">
        <v>136620000</v>
      </c>
      <c r="J64" s="63" t="s">
        <v>1130</v>
      </c>
      <c r="K64" s="50" t="s">
        <v>1134</v>
      </c>
      <c r="L64" s="51" t="s">
        <v>1138</v>
      </c>
    </row>
    <row r="65" spans="2:12" ht="45">
      <c r="B65" s="57">
        <v>80111600</v>
      </c>
      <c r="C65" s="58" t="s">
        <v>344</v>
      </c>
      <c r="D65" s="59" t="s">
        <v>1014</v>
      </c>
      <c r="E65" s="59" t="s">
        <v>1032</v>
      </c>
      <c r="F65" s="60" t="s">
        <v>1056</v>
      </c>
      <c r="G65" s="61" t="s">
        <v>1070</v>
      </c>
      <c r="H65" s="62">
        <v>46000000</v>
      </c>
      <c r="I65" s="62">
        <v>46000000</v>
      </c>
      <c r="J65" s="63" t="s">
        <v>1130</v>
      </c>
      <c r="K65" s="50" t="s">
        <v>1134</v>
      </c>
      <c r="L65" s="51" t="s">
        <v>1138</v>
      </c>
    </row>
    <row r="66" spans="2:12" ht="75">
      <c r="B66" s="57">
        <v>80111600</v>
      </c>
      <c r="C66" s="58" t="s">
        <v>345</v>
      </c>
      <c r="D66" s="59" t="s">
        <v>1014</v>
      </c>
      <c r="E66" s="59" t="s">
        <v>1032</v>
      </c>
      <c r="F66" s="60" t="s">
        <v>1056</v>
      </c>
      <c r="G66" s="61" t="s">
        <v>1070</v>
      </c>
      <c r="H66" s="62">
        <v>26325560</v>
      </c>
      <c r="I66" s="62">
        <v>26325560</v>
      </c>
      <c r="J66" s="63" t="s">
        <v>1130</v>
      </c>
      <c r="K66" s="50" t="s">
        <v>1134</v>
      </c>
      <c r="L66" s="51" t="s">
        <v>1138</v>
      </c>
    </row>
    <row r="67" spans="2:12" ht="30">
      <c r="B67" s="57">
        <v>80111600</v>
      </c>
      <c r="C67" s="58" t="s">
        <v>346</v>
      </c>
      <c r="D67" s="59" t="s">
        <v>1014</v>
      </c>
      <c r="E67" s="59" t="s">
        <v>1032</v>
      </c>
      <c r="F67" s="60" t="s">
        <v>1056</v>
      </c>
      <c r="G67" s="61" t="s">
        <v>1070</v>
      </c>
      <c r="H67" s="62">
        <v>139200000</v>
      </c>
      <c r="I67" s="62">
        <v>139200000</v>
      </c>
      <c r="J67" s="63" t="s">
        <v>1130</v>
      </c>
      <c r="K67" s="50" t="s">
        <v>1134</v>
      </c>
      <c r="L67" s="51" t="s">
        <v>1138</v>
      </c>
    </row>
    <row r="68" spans="2:12" ht="90">
      <c r="B68" s="57">
        <v>80111600</v>
      </c>
      <c r="C68" s="64" t="s">
        <v>347</v>
      </c>
      <c r="D68" s="59" t="s">
        <v>1014</v>
      </c>
      <c r="E68" s="59" t="s">
        <v>1032</v>
      </c>
      <c r="F68" s="60" t="s">
        <v>1056</v>
      </c>
      <c r="G68" s="61" t="s">
        <v>1070</v>
      </c>
      <c r="H68" s="62">
        <v>90000000</v>
      </c>
      <c r="I68" s="62">
        <v>90000000</v>
      </c>
      <c r="J68" s="63" t="s">
        <v>1130</v>
      </c>
      <c r="K68" s="50" t="s">
        <v>1134</v>
      </c>
      <c r="L68" s="51" t="s">
        <v>1138</v>
      </c>
    </row>
    <row r="69" spans="2:12" ht="90">
      <c r="B69" s="57">
        <v>80111600</v>
      </c>
      <c r="C69" s="58" t="s">
        <v>348</v>
      </c>
      <c r="D69" s="59" t="s">
        <v>1014</v>
      </c>
      <c r="E69" s="59" t="s">
        <v>1032</v>
      </c>
      <c r="F69" s="60" t="s">
        <v>1056</v>
      </c>
      <c r="G69" s="61" t="s">
        <v>1070</v>
      </c>
      <c r="H69" s="62">
        <v>839870000</v>
      </c>
      <c r="I69" s="62">
        <v>839870000</v>
      </c>
      <c r="J69" s="63" t="s">
        <v>1130</v>
      </c>
      <c r="K69" s="50" t="s">
        <v>1134</v>
      </c>
      <c r="L69" s="51" t="s">
        <v>1138</v>
      </c>
    </row>
    <row r="70" spans="2:12" ht="45">
      <c r="B70" s="57">
        <v>80111600</v>
      </c>
      <c r="C70" s="58" t="s">
        <v>349</v>
      </c>
      <c r="D70" s="59" t="s">
        <v>1014</v>
      </c>
      <c r="E70" s="59" t="s">
        <v>1032</v>
      </c>
      <c r="F70" s="60" t="s">
        <v>1056</v>
      </c>
      <c r="G70" s="61" t="s">
        <v>1070</v>
      </c>
      <c r="H70" s="62">
        <v>55000000</v>
      </c>
      <c r="I70" s="62">
        <v>55000000</v>
      </c>
      <c r="J70" s="63" t="s">
        <v>1130</v>
      </c>
      <c r="K70" s="50" t="s">
        <v>1134</v>
      </c>
      <c r="L70" s="51" t="s">
        <v>1138</v>
      </c>
    </row>
    <row r="71" spans="2:12" ht="30">
      <c r="B71" s="57" t="s">
        <v>39</v>
      </c>
      <c r="C71" s="58" t="s">
        <v>350</v>
      </c>
      <c r="D71" s="59" t="s">
        <v>1014</v>
      </c>
      <c r="E71" s="59" t="s">
        <v>1033</v>
      </c>
      <c r="F71" s="60" t="s">
        <v>1057</v>
      </c>
      <c r="G71" s="61" t="s">
        <v>1070</v>
      </c>
      <c r="H71" s="62">
        <v>60000000</v>
      </c>
      <c r="I71" s="62">
        <v>60000000</v>
      </c>
      <c r="J71" s="63" t="s">
        <v>1130</v>
      </c>
      <c r="K71" s="50" t="s">
        <v>1134</v>
      </c>
      <c r="L71" s="51" t="s">
        <v>1138</v>
      </c>
    </row>
    <row r="72" spans="2:12" ht="60">
      <c r="B72" s="57">
        <v>43231600</v>
      </c>
      <c r="C72" s="58" t="s">
        <v>351</v>
      </c>
      <c r="D72" s="59" t="s">
        <v>1014</v>
      </c>
      <c r="E72" s="59" t="s">
        <v>1032</v>
      </c>
      <c r="F72" s="60" t="s">
        <v>1056</v>
      </c>
      <c r="G72" s="61" t="s">
        <v>1070</v>
      </c>
      <c r="H72" s="62">
        <v>899000000</v>
      </c>
      <c r="I72" s="62">
        <v>899000000</v>
      </c>
      <c r="J72" s="63" t="s">
        <v>1130</v>
      </c>
      <c r="K72" s="50" t="s">
        <v>1134</v>
      </c>
      <c r="L72" s="51" t="s">
        <v>1138</v>
      </c>
    </row>
    <row r="73" spans="2:12" ht="45">
      <c r="B73" s="57" t="s">
        <v>40</v>
      </c>
      <c r="C73" s="65" t="s">
        <v>352</v>
      </c>
      <c r="D73" s="59" t="s">
        <v>1014</v>
      </c>
      <c r="E73" s="59" t="s">
        <v>1032</v>
      </c>
      <c r="F73" s="60" t="s">
        <v>1056</v>
      </c>
      <c r="G73" s="61" t="s">
        <v>1072</v>
      </c>
      <c r="H73" s="66">
        <v>1919581210.30618</v>
      </c>
      <c r="I73" s="66">
        <v>1919581210.30618</v>
      </c>
      <c r="J73" s="63" t="s">
        <v>1130</v>
      </c>
      <c r="K73" s="50" t="s">
        <v>1134</v>
      </c>
      <c r="L73" s="51" t="s">
        <v>1139</v>
      </c>
    </row>
    <row r="74" spans="2:12" ht="30">
      <c r="B74" s="57">
        <v>80131500</v>
      </c>
      <c r="C74" s="58" t="s">
        <v>353</v>
      </c>
      <c r="D74" s="59" t="s">
        <v>1014</v>
      </c>
      <c r="E74" s="59" t="s">
        <v>1032</v>
      </c>
      <c r="F74" s="60" t="s">
        <v>1056</v>
      </c>
      <c r="G74" s="61" t="s">
        <v>1072</v>
      </c>
      <c r="H74" s="66">
        <v>1500000000</v>
      </c>
      <c r="I74" s="66">
        <v>1500000000</v>
      </c>
      <c r="J74" s="63" t="s">
        <v>1130</v>
      </c>
      <c r="K74" s="50" t="s">
        <v>1134</v>
      </c>
      <c r="L74" s="51" t="s">
        <v>1139</v>
      </c>
    </row>
    <row r="75" spans="2:12" ht="30">
      <c r="B75" s="57">
        <v>53102700</v>
      </c>
      <c r="C75" s="58" t="s">
        <v>354</v>
      </c>
      <c r="D75" s="59" t="s">
        <v>1015</v>
      </c>
      <c r="E75" s="59" t="s">
        <v>1036</v>
      </c>
      <c r="F75" s="60" t="s">
        <v>1058</v>
      </c>
      <c r="G75" s="61" t="s">
        <v>1072</v>
      </c>
      <c r="H75" s="66">
        <v>350000000</v>
      </c>
      <c r="I75" s="66">
        <v>350000000</v>
      </c>
      <c r="J75" s="63" t="s">
        <v>1130</v>
      </c>
      <c r="K75" s="50" t="s">
        <v>1134</v>
      </c>
      <c r="L75" s="51" t="s">
        <v>1139</v>
      </c>
    </row>
    <row r="76" spans="2:12" ht="60">
      <c r="B76" s="57" t="s">
        <v>41</v>
      </c>
      <c r="C76" s="58" t="s">
        <v>355</v>
      </c>
      <c r="D76" s="59" t="s">
        <v>1014</v>
      </c>
      <c r="E76" s="59" t="s">
        <v>1032</v>
      </c>
      <c r="F76" s="60" t="s">
        <v>1058</v>
      </c>
      <c r="G76" s="61" t="s">
        <v>1072</v>
      </c>
      <c r="H76" s="66">
        <v>15561451615</v>
      </c>
      <c r="I76" s="66">
        <v>15561451615</v>
      </c>
      <c r="J76" s="63" t="s">
        <v>1130</v>
      </c>
      <c r="K76" s="50" t="s">
        <v>1134</v>
      </c>
      <c r="L76" s="51" t="s">
        <v>1139</v>
      </c>
    </row>
    <row r="77" spans="2:12" ht="60">
      <c r="B77" s="57" t="s">
        <v>41</v>
      </c>
      <c r="C77" s="58" t="s">
        <v>355</v>
      </c>
      <c r="D77" s="59" t="s">
        <v>1014</v>
      </c>
      <c r="E77" s="59" t="s">
        <v>1032</v>
      </c>
      <c r="F77" s="60" t="s">
        <v>1058</v>
      </c>
      <c r="G77" s="61" t="s">
        <v>1069</v>
      </c>
      <c r="H77" s="66">
        <v>1000000000</v>
      </c>
      <c r="I77" s="66">
        <v>1000000000</v>
      </c>
      <c r="J77" s="63" t="s">
        <v>1130</v>
      </c>
      <c r="K77" s="50" t="s">
        <v>1134</v>
      </c>
      <c r="L77" s="51" t="s">
        <v>1139</v>
      </c>
    </row>
    <row r="78" spans="2:12" ht="75">
      <c r="B78" s="57" t="s">
        <v>42</v>
      </c>
      <c r="C78" s="58" t="s">
        <v>356</v>
      </c>
      <c r="D78" s="59" t="s">
        <v>1014</v>
      </c>
      <c r="E78" s="59" t="s">
        <v>1032</v>
      </c>
      <c r="F78" s="67" t="s">
        <v>1057</v>
      </c>
      <c r="G78" s="61" t="s">
        <v>1072</v>
      </c>
      <c r="H78" s="66">
        <v>60000000</v>
      </c>
      <c r="I78" s="66">
        <v>60000000</v>
      </c>
      <c r="J78" s="63" t="s">
        <v>1130</v>
      </c>
      <c r="K78" s="50" t="s">
        <v>1134</v>
      </c>
      <c r="L78" s="51" t="s">
        <v>1139</v>
      </c>
    </row>
    <row r="79" spans="2:12" ht="120">
      <c r="B79" s="57" t="s">
        <v>43</v>
      </c>
      <c r="C79" s="68" t="s">
        <v>357</v>
      </c>
      <c r="D79" s="59" t="s">
        <v>1015</v>
      </c>
      <c r="E79" s="59" t="s">
        <v>1036</v>
      </c>
      <c r="F79" s="60" t="s">
        <v>1056</v>
      </c>
      <c r="G79" s="61" t="s">
        <v>1072</v>
      </c>
      <c r="H79" s="66">
        <v>350000000</v>
      </c>
      <c r="I79" s="66">
        <v>350000000</v>
      </c>
      <c r="J79" s="63" t="s">
        <v>1130</v>
      </c>
      <c r="K79" s="50" t="s">
        <v>1134</v>
      </c>
      <c r="L79" s="51" t="s">
        <v>1139</v>
      </c>
    </row>
    <row r="80" spans="2:12" ht="60">
      <c r="B80" s="57" t="s">
        <v>44</v>
      </c>
      <c r="C80" s="58" t="s">
        <v>358</v>
      </c>
      <c r="D80" s="59" t="s">
        <v>1014</v>
      </c>
      <c r="E80" s="59" t="s">
        <v>1032</v>
      </c>
      <c r="F80" s="60" t="s">
        <v>1059</v>
      </c>
      <c r="G80" s="61" t="s">
        <v>1073</v>
      </c>
      <c r="H80" s="66">
        <v>6689803886</v>
      </c>
      <c r="I80" s="66">
        <f>H80</f>
        <v>6689803886</v>
      </c>
      <c r="J80" s="63" t="s">
        <v>1130</v>
      </c>
      <c r="K80" s="50" t="s">
        <v>1134</v>
      </c>
      <c r="L80" s="51" t="s">
        <v>1139</v>
      </c>
    </row>
    <row r="81" spans="2:12" ht="45">
      <c r="B81" s="57" t="s">
        <v>44</v>
      </c>
      <c r="C81" s="58" t="s">
        <v>359</v>
      </c>
      <c r="D81" s="59" t="s">
        <v>1014</v>
      </c>
      <c r="E81" s="59" t="s">
        <v>1032</v>
      </c>
      <c r="F81" s="60" t="s">
        <v>1059</v>
      </c>
      <c r="G81" s="61" t="s">
        <v>1074</v>
      </c>
      <c r="H81" s="66">
        <v>35009954.7248738</v>
      </c>
      <c r="I81" s="66">
        <f>H81</f>
        <v>35009954.7248738</v>
      </c>
      <c r="J81" s="63" t="s">
        <v>1130</v>
      </c>
      <c r="K81" s="50" t="s">
        <v>1134</v>
      </c>
      <c r="L81" s="51" t="s">
        <v>1139</v>
      </c>
    </row>
    <row r="82" spans="2:12" ht="60">
      <c r="B82" s="57" t="s">
        <v>44</v>
      </c>
      <c r="C82" s="58" t="s">
        <v>360</v>
      </c>
      <c r="D82" s="59" t="s">
        <v>1014</v>
      </c>
      <c r="E82" s="59" t="s">
        <v>1039</v>
      </c>
      <c r="F82" s="60" t="s">
        <v>1059</v>
      </c>
      <c r="G82" s="61" t="s">
        <v>1075</v>
      </c>
      <c r="H82" s="69">
        <v>11342103246</v>
      </c>
      <c r="I82" s="66">
        <f aca="true" t="shared" si="1" ref="I82:I113">H82</f>
        <v>11342103246</v>
      </c>
      <c r="J82" s="63" t="s">
        <v>1130</v>
      </c>
      <c r="K82" s="50" t="s">
        <v>1134</v>
      </c>
      <c r="L82" s="51" t="s">
        <v>1139</v>
      </c>
    </row>
    <row r="83" spans="2:12" ht="60">
      <c r="B83" s="57" t="s">
        <v>44</v>
      </c>
      <c r="C83" s="58" t="s">
        <v>360</v>
      </c>
      <c r="D83" s="59" t="s">
        <v>1014</v>
      </c>
      <c r="E83" s="59" t="s">
        <v>1039</v>
      </c>
      <c r="F83" s="60" t="s">
        <v>1059</v>
      </c>
      <c r="G83" s="61" t="s">
        <v>1074</v>
      </c>
      <c r="H83" s="69">
        <v>2898779193</v>
      </c>
      <c r="I83" s="66">
        <f t="shared" si="1"/>
        <v>2898779193</v>
      </c>
      <c r="J83" s="63" t="s">
        <v>1130</v>
      </c>
      <c r="K83" s="50" t="s">
        <v>1134</v>
      </c>
      <c r="L83" s="51" t="s">
        <v>1139</v>
      </c>
    </row>
    <row r="84" spans="2:12" ht="60">
      <c r="B84" s="57" t="s">
        <v>44</v>
      </c>
      <c r="C84" s="58" t="s">
        <v>360</v>
      </c>
      <c r="D84" s="59" t="s">
        <v>1014</v>
      </c>
      <c r="E84" s="59" t="s">
        <v>1039</v>
      </c>
      <c r="F84" s="60" t="s">
        <v>1059</v>
      </c>
      <c r="G84" s="61" t="s">
        <v>1076</v>
      </c>
      <c r="H84" s="69">
        <v>4860353061</v>
      </c>
      <c r="I84" s="66">
        <f t="shared" si="1"/>
        <v>4860353061</v>
      </c>
      <c r="J84" s="63" t="s">
        <v>1130</v>
      </c>
      <c r="K84" s="50" t="s">
        <v>1134</v>
      </c>
      <c r="L84" s="51" t="s">
        <v>1139</v>
      </c>
    </row>
    <row r="85" spans="2:12" ht="30">
      <c r="B85" s="57">
        <v>78111800</v>
      </c>
      <c r="C85" s="58" t="s">
        <v>361</v>
      </c>
      <c r="D85" s="59" t="s">
        <v>1014</v>
      </c>
      <c r="E85" s="59" t="s">
        <v>1032</v>
      </c>
      <c r="F85" s="60" t="s">
        <v>1059</v>
      </c>
      <c r="G85" s="61" t="s">
        <v>1072</v>
      </c>
      <c r="H85" s="66">
        <v>4000000000</v>
      </c>
      <c r="I85" s="66">
        <f t="shared" si="1"/>
        <v>4000000000</v>
      </c>
      <c r="J85" s="63" t="s">
        <v>1130</v>
      </c>
      <c r="K85" s="50" t="s">
        <v>1134</v>
      </c>
      <c r="L85" s="51" t="s">
        <v>1139</v>
      </c>
    </row>
    <row r="86" spans="2:12" ht="45">
      <c r="B86" s="57" t="s">
        <v>45</v>
      </c>
      <c r="C86" s="30" t="s">
        <v>362</v>
      </c>
      <c r="D86" s="59" t="s">
        <v>1014</v>
      </c>
      <c r="E86" s="59" t="s">
        <v>1032</v>
      </c>
      <c r="F86" s="60" t="s">
        <v>1056</v>
      </c>
      <c r="G86" s="61" t="s">
        <v>1072</v>
      </c>
      <c r="H86" s="66">
        <v>8135204800</v>
      </c>
      <c r="I86" s="66">
        <f t="shared" si="1"/>
        <v>8135204800</v>
      </c>
      <c r="J86" s="63" t="s">
        <v>1130</v>
      </c>
      <c r="K86" s="50" t="s">
        <v>1134</v>
      </c>
      <c r="L86" s="51" t="s">
        <v>1139</v>
      </c>
    </row>
    <row r="87" spans="2:12" ht="30">
      <c r="B87" s="57" t="s">
        <v>46</v>
      </c>
      <c r="C87" s="30" t="s">
        <v>363</v>
      </c>
      <c r="D87" s="59" t="s">
        <v>1014</v>
      </c>
      <c r="E87" s="59" t="s">
        <v>1032</v>
      </c>
      <c r="F87" s="60" t="s">
        <v>1056</v>
      </c>
      <c r="G87" s="61" t="s">
        <v>1072</v>
      </c>
      <c r="H87" s="66">
        <v>12176348060</v>
      </c>
      <c r="I87" s="66">
        <f t="shared" si="1"/>
        <v>12176348060</v>
      </c>
      <c r="J87" s="63" t="s">
        <v>1130</v>
      </c>
      <c r="K87" s="50" t="s">
        <v>1134</v>
      </c>
      <c r="L87" s="51" t="s">
        <v>1139</v>
      </c>
    </row>
    <row r="88" spans="2:12" ht="45">
      <c r="B88" s="57" t="s">
        <v>47</v>
      </c>
      <c r="C88" s="30" t="s">
        <v>364</v>
      </c>
      <c r="D88" s="59" t="s">
        <v>1014</v>
      </c>
      <c r="E88" s="59" t="s">
        <v>1032</v>
      </c>
      <c r="F88" s="60" t="s">
        <v>1056</v>
      </c>
      <c r="G88" s="61" t="s">
        <v>1072</v>
      </c>
      <c r="H88" s="66">
        <v>200000000</v>
      </c>
      <c r="I88" s="66">
        <f t="shared" si="1"/>
        <v>200000000</v>
      </c>
      <c r="J88" s="63" t="s">
        <v>1130</v>
      </c>
      <c r="K88" s="50" t="s">
        <v>1134</v>
      </c>
      <c r="L88" s="51" t="s">
        <v>1139</v>
      </c>
    </row>
    <row r="89" spans="2:12" ht="45">
      <c r="B89" s="57" t="s">
        <v>47</v>
      </c>
      <c r="C89" s="30" t="s">
        <v>365</v>
      </c>
      <c r="D89" s="59" t="s">
        <v>1014</v>
      </c>
      <c r="E89" s="59" t="s">
        <v>1032</v>
      </c>
      <c r="F89" s="60" t="s">
        <v>1056</v>
      </c>
      <c r="G89" s="61" t="s">
        <v>1072</v>
      </c>
      <c r="H89" s="66">
        <v>371739178.84277266</v>
      </c>
      <c r="I89" s="66">
        <f t="shared" si="1"/>
        <v>371739178.84277266</v>
      </c>
      <c r="J89" s="63" t="s">
        <v>1130</v>
      </c>
      <c r="K89" s="50" t="s">
        <v>1134</v>
      </c>
      <c r="L89" s="51" t="s">
        <v>1139</v>
      </c>
    </row>
    <row r="90" spans="2:12" ht="60">
      <c r="B90" s="57" t="s">
        <v>48</v>
      </c>
      <c r="C90" s="58" t="s">
        <v>366</v>
      </c>
      <c r="D90" s="59" t="s">
        <v>1014</v>
      </c>
      <c r="E90" s="59" t="s">
        <v>1032</v>
      </c>
      <c r="F90" s="60" t="s">
        <v>1059</v>
      </c>
      <c r="G90" s="61" t="s">
        <v>1072</v>
      </c>
      <c r="H90" s="66">
        <v>500000000</v>
      </c>
      <c r="I90" s="66">
        <f t="shared" si="1"/>
        <v>500000000</v>
      </c>
      <c r="J90" s="63" t="s">
        <v>1130</v>
      </c>
      <c r="K90" s="50" t="s">
        <v>1134</v>
      </c>
      <c r="L90" s="51" t="s">
        <v>1139</v>
      </c>
    </row>
    <row r="91" spans="2:12" ht="60">
      <c r="B91" s="57" t="s">
        <v>48</v>
      </c>
      <c r="C91" s="58" t="s">
        <v>366</v>
      </c>
      <c r="D91" s="59" t="s">
        <v>1014</v>
      </c>
      <c r="E91" s="59" t="s">
        <v>1032</v>
      </c>
      <c r="F91" s="60" t="s">
        <v>1059</v>
      </c>
      <c r="G91" s="61" t="s">
        <v>1077</v>
      </c>
      <c r="H91" s="66">
        <v>50000000000</v>
      </c>
      <c r="I91" s="66">
        <f t="shared" si="1"/>
        <v>50000000000</v>
      </c>
      <c r="J91" s="63" t="s">
        <v>1130</v>
      </c>
      <c r="K91" s="50" t="s">
        <v>1134</v>
      </c>
      <c r="L91" s="51" t="s">
        <v>1139</v>
      </c>
    </row>
    <row r="92" spans="2:12" ht="60">
      <c r="B92" s="57" t="s">
        <v>48</v>
      </c>
      <c r="C92" s="58" t="s">
        <v>367</v>
      </c>
      <c r="D92" s="59" t="s">
        <v>1014</v>
      </c>
      <c r="E92" s="59" t="s">
        <v>1032</v>
      </c>
      <c r="F92" s="60" t="s">
        <v>1059</v>
      </c>
      <c r="G92" s="61" t="s">
        <v>1072</v>
      </c>
      <c r="H92" s="66">
        <v>58000000</v>
      </c>
      <c r="I92" s="66">
        <f t="shared" si="1"/>
        <v>58000000</v>
      </c>
      <c r="J92" s="63" t="s">
        <v>1130</v>
      </c>
      <c r="K92" s="50" t="s">
        <v>1134</v>
      </c>
      <c r="L92" s="51" t="s">
        <v>1139</v>
      </c>
    </row>
    <row r="93" spans="2:12" ht="45">
      <c r="B93" s="57" t="s">
        <v>47</v>
      </c>
      <c r="C93" s="58" t="s">
        <v>368</v>
      </c>
      <c r="D93" s="59" t="s">
        <v>1014</v>
      </c>
      <c r="E93" s="59" t="s">
        <v>1032</v>
      </c>
      <c r="F93" s="60" t="s">
        <v>1056</v>
      </c>
      <c r="G93" s="61" t="s">
        <v>1076</v>
      </c>
      <c r="H93" s="66">
        <v>4000000000</v>
      </c>
      <c r="I93" s="66">
        <f t="shared" si="1"/>
        <v>4000000000</v>
      </c>
      <c r="J93" s="63" t="s">
        <v>1130</v>
      </c>
      <c r="K93" s="50" t="s">
        <v>1134</v>
      </c>
      <c r="L93" s="51" t="s">
        <v>1139</v>
      </c>
    </row>
    <row r="94" spans="2:12" ht="45">
      <c r="B94" s="57" t="s">
        <v>47</v>
      </c>
      <c r="C94" s="58" t="s">
        <v>369</v>
      </c>
      <c r="D94" s="59" t="s">
        <v>1014</v>
      </c>
      <c r="E94" s="59" t="s">
        <v>1032</v>
      </c>
      <c r="F94" s="60" t="s">
        <v>1056</v>
      </c>
      <c r="G94" s="61" t="s">
        <v>1072</v>
      </c>
      <c r="H94" s="66">
        <v>700000000</v>
      </c>
      <c r="I94" s="66">
        <f t="shared" si="1"/>
        <v>700000000</v>
      </c>
      <c r="J94" s="63" t="s">
        <v>1130</v>
      </c>
      <c r="K94" s="50" t="s">
        <v>1134</v>
      </c>
      <c r="L94" s="51" t="s">
        <v>1139</v>
      </c>
    </row>
    <row r="95" spans="2:12" ht="45">
      <c r="B95" s="57" t="s">
        <v>49</v>
      </c>
      <c r="C95" s="30" t="s">
        <v>370</v>
      </c>
      <c r="D95" s="59" t="s">
        <v>1014</v>
      </c>
      <c r="E95" s="59" t="s">
        <v>1032</v>
      </c>
      <c r="F95" s="60" t="s">
        <v>1056</v>
      </c>
      <c r="G95" s="61" t="s">
        <v>1072</v>
      </c>
      <c r="H95" s="66">
        <v>600000000</v>
      </c>
      <c r="I95" s="66">
        <f t="shared" si="1"/>
        <v>600000000</v>
      </c>
      <c r="J95" s="63" t="s">
        <v>1130</v>
      </c>
      <c r="K95" s="50" t="s">
        <v>1134</v>
      </c>
      <c r="L95" s="51" t="s">
        <v>1139</v>
      </c>
    </row>
    <row r="96" spans="2:12" ht="75">
      <c r="B96" s="57" t="s">
        <v>50</v>
      </c>
      <c r="C96" s="30" t="s">
        <v>371</v>
      </c>
      <c r="D96" s="59" t="s">
        <v>1014</v>
      </c>
      <c r="E96" s="59" t="s">
        <v>1032</v>
      </c>
      <c r="F96" s="60" t="s">
        <v>1056</v>
      </c>
      <c r="G96" s="61" t="s">
        <v>1076</v>
      </c>
      <c r="H96" s="66">
        <v>860000000</v>
      </c>
      <c r="I96" s="66">
        <f t="shared" si="1"/>
        <v>860000000</v>
      </c>
      <c r="J96" s="63" t="s">
        <v>1130</v>
      </c>
      <c r="K96" s="50" t="s">
        <v>1134</v>
      </c>
      <c r="L96" s="51" t="s">
        <v>1139</v>
      </c>
    </row>
    <row r="97" spans="2:12" ht="30">
      <c r="B97" s="57" t="s">
        <v>51</v>
      </c>
      <c r="C97" s="30" t="s">
        <v>372</v>
      </c>
      <c r="D97" s="59" t="s">
        <v>1014</v>
      </c>
      <c r="E97" s="59" t="s">
        <v>1032</v>
      </c>
      <c r="F97" s="60" t="s">
        <v>1056</v>
      </c>
      <c r="G97" s="61" t="s">
        <v>1078</v>
      </c>
      <c r="H97" s="66">
        <v>80078802.56542403</v>
      </c>
      <c r="I97" s="66">
        <f t="shared" si="1"/>
        <v>80078802.56542403</v>
      </c>
      <c r="J97" s="63" t="s">
        <v>1130</v>
      </c>
      <c r="K97" s="50" t="s">
        <v>1134</v>
      </c>
      <c r="L97" s="51" t="s">
        <v>1139</v>
      </c>
    </row>
    <row r="98" spans="2:12" ht="30">
      <c r="B98" s="57" t="s">
        <v>52</v>
      </c>
      <c r="C98" s="30" t="s">
        <v>372</v>
      </c>
      <c r="D98" s="59" t="s">
        <v>1014</v>
      </c>
      <c r="E98" s="59" t="s">
        <v>1032</v>
      </c>
      <c r="F98" s="60" t="s">
        <v>1056</v>
      </c>
      <c r="G98" s="61" t="s">
        <v>1076</v>
      </c>
      <c r="H98" s="66">
        <v>90000000</v>
      </c>
      <c r="I98" s="66">
        <f t="shared" si="1"/>
        <v>90000000</v>
      </c>
      <c r="J98" s="63" t="s">
        <v>1130</v>
      </c>
      <c r="K98" s="50" t="s">
        <v>1134</v>
      </c>
      <c r="L98" s="51" t="s">
        <v>1139</v>
      </c>
    </row>
    <row r="99" spans="2:12" ht="45">
      <c r="B99" s="57" t="s">
        <v>53</v>
      </c>
      <c r="C99" s="30" t="s">
        <v>373</v>
      </c>
      <c r="D99" s="59" t="s">
        <v>1014</v>
      </c>
      <c r="E99" s="59" t="s">
        <v>1032</v>
      </c>
      <c r="F99" s="60" t="s">
        <v>1056</v>
      </c>
      <c r="G99" s="61" t="s">
        <v>1072</v>
      </c>
      <c r="H99" s="66">
        <v>1500000000</v>
      </c>
      <c r="I99" s="66">
        <f t="shared" si="1"/>
        <v>1500000000</v>
      </c>
      <c r="J99" s="63" t="s">
        <v>1130</v>
      </c>
      <c r="K99" s="50" t="s">
        <v>1134</v>
      </c>
      <c r="L99" s="51" t="s">
        <v>1139</v>
      </c>
    </row>
    <row r="100" spans="2:12" ht="45">
      <c r="B100" s="57" t="s">
        <v>54</v>
      </c>
      <c r="C100" s="30" t="s">
        <v>374</v>
      </c>
      <c r="D100" s="59" t="s">
        <v>1014</v>
      </c>
      <c r="E100" s="59" t="s">
        <v>1032</v>
      </c>
      <c r="F100" s="60" t="s">
        <v>1056</v>
      </c>
      <c r="G100" s="61" t="s">
        <v>1072</v>
      </c>
      <c r="H100" s="66">
        <v>350000000</v>
      </c>
      <c r="I100" s="66">
        <f t="shared" si="1"/>
        <v>350000000</v>
      </c>
      <c r="J100" s="63" t="s">
        <v>1130</v>
      </c>
      <c r="K100" s="50" t="s">
        <v>1134</v>
      </c>
      <c r="L100" s="51" t="s">
        <v>1139</v>
      </c>
    </row>
    <row r="101" spans="2:12" ht="60">
      <c r="B101" s="57" t="s">
        <v>55</v>
      </c>
      <c r="C101" s="30" t="s">
        <v>375</v>
      </c>
      <c r="D101" s="59" t="s">
        <v>1014</v>
      </c>
      <c r="E101" s="59" t="s">
        <v>1032</v>
      </c>
      <c r="F101" s="60" t="s">
        <v>1056</v>
      </c>
      <c r="G101" s="61" t="s">
        <v>1072</v>
      </c>
      <c r="H101" s="70">
        <v>400000000</v>
      </c>
      <c r="I101" s="66">
        <f t="shared" si="1"/>
        <v>400000000</v>
      </c>
      <c r="J101" s="63" t="s">
        <v>1130</v>
      </c>
      <c r="K101" s="50" t="s">
        <v>1134</v>
      </c>
      <c r="L101" s="51" t="s">
        <v>1139</v>
      </c>
    </row>
    <row r="102" spans="2:12" ht="30">
      <c r="B102" s="57" t="s">
        <v>56</v>
      </c>
      <c r="C102" s="30" t="s">
        <v>376</v>
      </c>
      <c r="D102" s="59" t="s">
        <v>1014</v>
      </c>
      <c r="E102" s="59" t="s">
        <v>1032</v>
      </c>
      <c r="F102" s="60" t="s">
        <v>1056</v>
      </c>
      <c r="G102" s="61" t="s">
        <v>1072</v>
      </c>
      <c r="H102" s="70">
        <v>220000000</v>
      </c>
      <c r="I102" s="66">
        <f t="shared" si="1"/>
        <v>220000000</v>
      </c>
      <c r="J102" s="63" t="s">
        <v>1130</v>
      </c>
      <c r="K102" s="50" t="s">
        <v>1134</v>
      </c>
      <c r="L102" s="51" t="s">
        <v>1139</v>
      </c>
    </row>
    <row r="103" spans="2:12" ht="45">
      <c r="B103" s="57" t="s">
        <v>57</v>
      </c>
      <c r="C103" s="30" t="s">
        <v>377</v>
      </c>
      <c r="D103" s="59" t="s">
        <v>1014</v>
      </c>
      <c r="E103" s="59" t="s">
        <v>1032</v>
      </c>
      <c r="F103" s="60" t="s">
        <v>1056</v>
      </c>
      <c r="G103" s="61" t="s">
        <v>1076</v>
      </c>
      <c r="H103" s="66">
        <v>800000000</v>
      </c>
      <c r="I103" s="66">
        <f t="shared" si="1"/>
        <v>800000000</v>
      </c>
      <c r="J103" s="63" t="s">
        <v>1130</v>
      </c>
      <c r="K103" s="50" t="s">
        <v>1134</v>
      </c>
      <c r="L103" s="51" t="s">
        <v>1139</v>
      </c>
    </row>
    <row r="104" spans="2:12" ht="45">
      <c r="B104" s="57" t="s">
        <v>58</v>
      </c>
      <c r="C104" s="30" t="s">
        <v>378</v>
      </c>
      <c r="D104" s="59" t="s">
        <v>1014</v>
      </c>
      <c r="E104" s="59" t="s">
        <v>1032</v>
      </c>
      <c r="F104" s="60" t="s">
        <v>1056</v>
      </c>
      <c r="G104" s="61" t="s">
        <v>1079</v>
      </c>
      <c r="H104" s="66">
        <v>4000000000</v>
      </c>
      <c r="I104" s="66">
        <f t="shared" si="1"/>
        <v>4000000000</v>
      </c>
      <c r="J104" s="63" t="s">
        <v>1130</v>
      </c>
      <c r="K104" s="50" t="s">
        <v>1134</v>
      </c>
      <c r="L104" s="51" t="s">
        <v>1139</v>
      </c>
    </row>
    <row r="105" spans="2:12" ht="60">
      <c r="B105" s="57" t="s">
        <v>59</v>
      </c>
      <c r="C105" s="30" t="s">
        <v>379</v>
      </c>
      <c r="D105" s="59" t="s">
        <v>1014</v>
      </c>
      <c r="E105" s="59" t="s">
        <v>1032</v>
      </c>
      <c r="F105" s="60" t="s">
        <v>1056</v>
      </c>
      <c r="G105" s="61" t="s">
        <v>1076</v>
      </c>
      <c r="H105" s="66">
        <v>2000000000</v>
      </c>
      <c r="I105" s="66">
        <f t="shared" si="1"/>
        <v>2000000000</v>
      </c>
      <c r="J105" s="63" t="s">
        <v>1130</v>
      </c>
      <c r="K105" s="50" t="s">
        <v>1134</v>
      </c>
      <c r="L105" s="51" t="s">
        <v>1139</v>
      </c>
    </row>
    <row r="106" spans="2:12" ht="60">
      <c r="B106" s="57" t="s">
        <v>59</v>
      </c>
      <c r="C106" s="30" t="s">
        <v>379</v>
      </c>
      <c r="D106" s="59" t="s">
        <v>1014</v>
      </c>
      <c r="E106" s="59" t="s">
        <v>1032</v>
      </c>
      <c r="F106" s="60" t="s">
        <v>1056</v>
      </c>
      <c r="G106" s="61" t="s">
        <v>1080</v>
      </c>
      <c r="H106" s="66">
        <v>1050000000</v>
      </c>
      <c r="I106" s="66">
        <f t="shared" si="1"/>
        <v>1050000000</v>
      </c>
      <c r="J106" s="63" t="s">
        <v>1130</v>
      </c>
      <c r="K106" s="50" t="s">
        <v>1134</v>
      </c>
      <c r="L106" s="51" t="s">
        <v>1139</v>
      </c>
    </row>
    <row r="107" spans="2:12" ht="30">
      <c r="B107" s="57">
        <v>93151600</v>
      </c>
      <c r="C107" s="30" t="s">
        <v>380</v>
      </c>
      <c r="D107" s="59" t="s">
        <v>1014</v>
      </c>
      <c r="E107" s="59" t="s">
        <v>1032</v>
      </c>
      <c r="F107" s="60" t="s">
        <v>1056</v>
      </c>
      <c r="G107" s="61" t="s">
        <v>1080</v>
      </c>
      <c r="H107" s="66">
        <v>150000000</v>
      </c>
      <c r="I107" s="66">
        <f t="shared" si="1"/>
        <v>150000000</v>
      </c>
      <c r="J107" s="63" t="s">
        <v>1130</v>
      </c>
      <c r="K107" s="50" t="s">
        <v>1134</v>
      </c>
      <c r="L107" s="51" t="s">
        <v>1139</v>
      </c>
    </row>
    <row r="108" spans="2:12" ht="30">
      <c r="B108" s="57">
        <v>80131500</v>
      </c>
      <c r="C108" s="30" t="s">
        <v>381</v>
      </c>
      <c r="D108" s="59" t="s">
        <v>1014</v>
      </c>
      <c r="E108" s="59" t="s">
        <v>1032</v>
      </c>
      <c r="F108" s="60" t="s">
        <v>1056</v>
      </c>
      <c r="G108" s="61" t="s">
        <v>1072</v>
      </c>
      <c r="H108" s="66">
        <v>600000000</v>
      </c>
      <c r="I108" s="66">
        <f t="shared" si="1"/>
        <v>600000000</v>
      </c>
      <c r="J108" s="63" t="s">
        <v>1130</v>
      </c>
      <c r="K108" s="50" t="s">
        <v>1134</v>
      </c>
      <c r="L108" s="51" t="s">
        <v>1139</v>
      </c>
    </row>
    <row r="109" spans="2:12" ht="60">
      <c r="B109" s="57">
        <v>78111800</v>
      </c>
      <c r="C109" s="30" t="s">
        <v>382</v>
      </c>
      <c r="D109" s="59" t="s">
        <v>1014</v>
      </c>
      <c r="E109" s="59" t="s">
        <v>1032</v>
      </c>
      <c r="F109" s="60" t="s">
        <v>1058</v>
      </c>
      <c r="G109" s="61" t="s">
        <v>1072</v>
      </c>
      <c r="H109" s="66">
        <v>150000000</v>
      </c>
      <c r="I109" s="66">
        <f t="shared" si="1"/>
        <v>150000000</v>
      </c>
      <c r="J109" s="63" t="s">
        <v>1130</v>
      </c>
      <c r="K109" s="50" t="s">
        <v>1134</v>
      </c>
      <c r="L109" s="51" t="s">
        <v>1139</v>
      </c>
    </row>
    <row r="110" spans="2:12" ht="225">
      <c r="B110" s="57">
        <v>80161800</v>
      </c>
      <c r="C110" s="30" t="s">
        <v>383</v>
      </c>
      <c r="D110" s="59" t="s">
        <v>1014</v>
      </c>
      <c r="E110" s="59" t="s">
        <v>1032</v>
      </c>
      <c r="F110" s="60" t="s">
        <v>1057</v>
      </c>
      <c r="G110" s="61" t="s">
        <v>1072</v>
      </c>
      <c r="H110" s="66">
        <v>60000000</v>
      </c>
      <c r="I110" s="66">
        <f t="shared" si="1"/>
        <v>60000000</v>
      </c>
      <c r="J110" s="63" t="s">
        <v>1130</v>
      </c>
      <c r="K110" s="50" t="s">
        <v>1134</v>
      </c>
      <c r="L110" s="51" t="s">
        <v>1139</v>
      </c>
    </row>
    <row r="111" spans="2:12" ht="75">
      <c r="B111" s="57" t="s">
        <v>60</v>
      </c>
      <c r="C111" s="30" t="s">
        <v>384</v>
      </c>
      <c r="D111" s="59" t="s">
        <v>1014</v>
      </c>
      <c r="E111" s="59" t="s">
        <v>1032</v>
      </c>
      <c r="F111" s="60" t="s">
        <v>1057</v>
      </c>
      <c r="G111" s="61" t="s">
        <v>1072</v>
      </c>
      <c r="H111" s="66">
        <v>60000000</v>
      </c>
      <c r="I111" s="66">
        <f t="shared" si="1"/>
        <v>60000000</v>
      </c>
      <c r="J111" s="63" t="s">
        <v>1130</v>
      </c>
      <c r="K111" s="50" t="s">
        <v>1134</v>
      </c>
      <c r="L111" s="51" t="s">
        <v>1139</v>
      </c>
    </row>
    <row r="112" spans="2:12" ht="60">
      <c r="B112" s="57">
        <v>78102200</v>
      </c>
      <c r="C112" s="30" t="s">
        <v>385</v>
      </c>
      <c r="D112" s="59" t="s">
        <v>1014</v>
      </c>
      <c r="E112" s="59" t="s">
        <v>1032</v>
      </c>
      <c r="F112" s="60" t="s">
        <v>1057</v>
      </c>
      <c r="G112" s="61" t="s">
        <v>1072</v>
      </c>
      <c r="H112" s="66">
        <v>60000000</v>
      </c>
      <c r="I112" s="66">
        <f t="shared" si="1"/>
        <v>60000000</v>
      </c>
      <c r="J112" s="63" t="s">
        <v>1130</v>
      </c>
      <c r="K112" s="50" t="s">
        <v>1134</v>
      </c>
      <c r="L112" s="51" t="s">
        <v>1139</v>
      </c>
    </row>
    <row r="113" spans="2:12" ht="30">
      <c r="B113" s="71" t="s">
        <v>61</v>
      </c>
      <c r="C113" s="30" t="s">
        <v>386</v>
      </c>
      <c r="D113" s="59" t="s">
        <v>1014</v>
      </c>
      <c r="E113" s="59" t="s">
        <v>1032</v>
      </c>
      <c r="F113" s="60" t="s">
        <v>1059</v>
      </c>
      <c r="G113" s="61" t="s">
        <v>1072</v>
      </c>
      <c r="H113" s="66">
        <v>669577038</v>
      </c>
      <c r="I113" s="66">
        <f t="shared" si="1"/>
        <v>669577038</v>
      </c>
      <c r="J113" s="63" t="s">
        <v>1130</v>
      </c>
      <c r="K113" s="50" t="s">
        <v>1134</v>
      </c>
      <c r="L113" s="51" t="s">
        <v>1139</v>
      </c>
    </row>
    <row r="114" spans="2:12" ht="90">
      <c r="B114" s="57">
        <v>80111600</v>
      </c>
      <c r="C114" s="30" t="s">
        <v>387</v>
      </c>
      <c r="D114" s="59" t="s">
        <v>1019</v>
      </c>
      <c r="E114" s="59" t="s">
        <v>1040</v>
      </c>
      <c r="F114" s="60" t="s">
        <v>1058</v>
      </c>
      <c r="G114" s="61" t="s">
        <v>1081</v>
      </c>
      <c r="H114" s="66">
        <v>211800000</v>
      </c>
      <c r="I114" s="66">
        <f>H114</f>
        <v>211800000</v>
      </c>
      <c r="J114" s="63" t="s">
        <v>1131</v>
      </c>
      <c r="K114" s="50" t="s">
        <v>1134</v>
      </c>
      <c r="L114" s="51" t="s">
        <v>1140</v>
      </c>
    </row>
    <row r="115" spans="2:12" ht="30">
      <c r="B115" s="57">
        <v>83101508</v>
      </c>
      <c r="C115" s="30" t="s">
        <v>388</v>
      </c>
      <c r="D115" s="59" t="s">
        <v>1017</v>
      </c>
      <c r="E115" s="59" t="s">
        <v>1040</v>
      </c>
      <c r="F115" s="60" t="s">
        <v>1059</v>
      </c>
      <c r="G115" s="61" t="s">
        <v>1082</v>
      </c>
      <c r="H115" s="66">
        <v>1000000000</v>
      </c>
      <c r="I115" s="66">
        <f aca="true" t="shared" si="2" ref="I115:I152">H115</f>
        <v>1000000000</v>
      </c>
      <c r="J115" s="63" t="s">
        <v>1131</v>
      </c>
      <c r="K115" s="50" t="s">
        <v>1134</v>
      </c>
      <c r="L115" s="51" t="s">
        <v>1140</v>
      </c>
    </row>
    <row r="116" spans="2:12" ht="30">
      <c r="B116" s="57" t="s">
        <v>62</v>
      </c>
      <c r="C116" s="30" t="s">
        <v>389</v>
      </c>
      <c r="D116" s="59" t="s">
        <v>1017</v>
      </c>
      <c r="E116" s="59" t="s">
        <v>1038</v>
      </c>
      <c r="F116" s="60" t="s">
        <v>1059</v>
      </c>
      <c r="G116" s="61" t="s">
        <v>1082</v>
      </c>
      <c r="H116" s="66">
        <v>3384667645</v>
      </c>
      <c r="I116" s="66">
        <f t="shared" si="2"/>
        <v>3384667645</v>
      </c>
      <c r="J116" s="63" t="s">
        <v>1131</v>
      </c>
      <c r="K116" s="50" t="s">
        <v>1134</v>
      </c>
      <c r="L116" s="51" t="s">
        <v>1140</v>
      </c>
    </row>
    <row r="117" spans="2:12" ht="30">
      <c r="B117" s="57" t="s">
        <v>63</v>
      </c>
      <c r="C117" s="30" t="s">
        <v>389</v>
      </c>
      <c r="D117" s="59" t="s">
        <v>1017</v>
      </c>
      <c r="E117" s="59" t="s">
        <v>1038</v>
      </c>
      <c r="F117" s="60" t="s">
        <v>1057</v>
      </c>
      <c r="G117" s="61" t="s">
        <v>1083</v>
      </c>
      <c r="H117" s="66">
        <v>50000000</v>
      </c>
      <c r="I117" s="66">
        <f t="shared" si="2"/>
        <v>50000000</v>
      </c>
      <c r="J117" s="63" t="s">
        <v>1131</v>
      </c>
      <c r="K117" s="50" t="s">
        <v>1134</v>
      </c>
      <c r="L117" s="51" t="s">
        <v>1140</v>
      </c>
    </row>
    <row r="118" spans="2:12" ht="15">
      <c r="B118" s="57">
        <v>72141205</v>
      </c>
      <c r="C118" s="30" t="s">
        <v>390</v>
      </c>
      <c r="D118" s="59" t="s">
        <v>1017</v>
      </c>
      <c r="E118" s="59" t="s">
        <v>1038</v>
      </c>
      <c r="F118" s="60" t="s">
        <v>1059</v>
      </c>
      <c r="G118" s="61" t="s">
        <v>1082</v>
      </c>
      <c r="H118" s="66">
        <v>14237416377</v>
      </c>
      <c r="I118" s="66">
        <f t="shared" si="2"/>
        <v>14237416377</v>
      </c>
      <c r="J118" s="63" t="s">
        <v>1131</v>
      </c>
      <c r="K118" s="50" t="s">
        <v>1134</v>
      </c>
      <c r="L118" s="51" t="s">
        <v>1140</v>
      </c>
    </row>
    <row r="119" spans="2:12" ht="30">
      <c r="B119" s="57">
        <v>70171802</v>
      </c>
      <c r="C119" s="30" t="s">
        <v>391</v>
      </c>
      <c r="D119" s="59" t="s">
        <v>1019</v>
      </c>
      <c r="E119" s="59" t="s">
        <v>1040</v>
      </c>
      <c r="F119" s="60" t="s">
        <v>1058</v>
      </c>
      <c r="G119" s="61" t="s">
        <v>1084</v>
      </c>
      <c r="H119" s="66">
        <v>290000000</v>
      </c>
      <c r="I119" s="66">
        <f t="shared" si="2"/>
        <v>290000000</v>
      </c>
      <c r="J119" s="63" t="s">
        <v>1131</v>
      </c>
      <c r="K119" s="50" t="s">
        <v>1134</v>
      </c>
      <c r="L119" s="51" t="s">
        <v>1140</v>
      </c>
    </row>
    <row r="120" spans="2:12" ht="30">
      <c r="B120" s="57">
        <v>70171802</v>
      </c>
      <c r="C120" s="30" t="s">
        <v>392</v>
      </c>
      <c r="D120" s="59" t="s">
        <v>1020</v>
      </c>
      <c r="E120" s="59" t="s">
        <v>1038</v>
      </c>
      <c r="F120" s="60" t="s">
        <v>1058</v>
      </c>
      <c r="G120" s="61" t="s">
        <v>1084</v>
      </c>
      <c r="H120" s="66">
        <v>550000000</v>
      </c>
      <c r="I120" s="66">
        <f t="shared" si="2"/>
        <v>550000000</v>
      </c>
      <c r="J120" s="63" t="s">
        <v>1131</v>
      </c>
      <c r="K120" s="50" t="s">
        <v>1134</v>
      </c>
      <c r="L120" s="51" t="s">
        <v>1140</v>
      </c>
    </row>
    <row r="121" spans="2:12" ht="30">
      <c r="B121" s="57">
        <v>73181303</v>
      </c>
      <c r="C121" s="30" t="s">
        <v>393</v>
      </c>
      <c r="D121" s="59" t="s">
        <v>1020</v>
      </c>
      <c r="E121" s="59" t="s">
        <v>1038</v>
      </c>
      <c r="F121" s="60" t="s">
        <v>1058</v>
      </c>
      <c r="G121" s="61" t="s">
        <v>1075</v>
      </c>
      <c r="H121" s="66">
        <v>100000000</v>
      </c>
      <c r="I121" s="66">
        <f t="shared" si="2"/>
        <v>100000000</v>
      </c>
      <c r="J121" s="63" t="s">
        <v>1131</v>
      </c>
      <c r="K121" s="50" t="s">
        <v>1134</v>
      </c>
      <c r="L121" s="51" t="s">
        <v>1140</v>
      </c>
    </row>
    <row r="122" spans="2:12" ht="30">
      <c r="B122" s="57">
        <v>93142005</v>
      </c>
      <c r="C122" s="30" t="s">
        <v>394</v>
      </c>
      <c r="D122" s="59" t="s">
        <v>1019</v>
      </c>
      <c r="E122" s="59" t="s">
        <v>1040</v>
      </c>
      <c r="F122" s="60" t="s">
        <v>1056</v>
      </c>
      <c r="G122" s="61" t="s">
        <v>1085</v>
      </c>
      <c r="H122" s="66">
        <v>35709709084.31375</v>
      </c>
      <c r="I122" s="66">
        <f t="shared" si="2"/>
        <v>35709709084.31375</v>
      </c>
      <c r="J122" s="63" t="s">
        <v>1131</v>
      </c>
      <c r="K122" s="50" t="s">
        <v>1134</v>
      </c>
      <c r="L122" s="51" t="s">
        <v>1140</v>
      </c>
    </row>
    <row r="123" spans="2:12" ht="60">
      <c r="B123" s="57">
        <v>93151611</v>
      </c>
      <c r="C123" s="30" t="s">
        <v>395</v>
      </c>
      <c r="D123" s="59" t="s">
        <v>1019</v>
      </c>
      <c r="E123" s="59" t="s">
        <v>1040</v>
      </c>
      <c r="F123" s="60" t="s">
        <v>1059</v>
      </c>
      <c r="G123" s="61" t="s">
        <v>1075</v>
      </c>
      <c r="H123" s="66">
        <v>2095040000</v>
      </c>
      <c r="I123" s="66">
        <f t="shared" si="2"/>
        <v>2095040000</v>
      </c>
      <c r="J123" s="63" t="s">
        <v>1131</v>
      </c>
      <c r="K123" s="50" t="s">
        <v>1134</v>
      </c>
      <c r="L123" s="51" t="s">
        <v>1140</v>
      </c>
    </row>
    <row r="124" spans="2:12" ht="60">
      <c r="B124" s="57">
        <v>93151611</v>
      </c>
      <c r="C124" s="30" t="s">
        <v>395</v>
      </c>
      <c r="D124" s="59" t="s">
        <v>1019</v>
      </c>
      <c r="E124" s="59" t="s">
        <v>1040</v>
      </c>
      <c r="F124" s="60" t="s">
        <v>1057</v>
      </c>
      <c r="G124" s="61" t="s">
        <v>1070</v>
      </c>
      <c r="H124" s="66">
        <v>20000000</v>
      </c>
      <c r="I124" s="66">
        <f t="shared" si="2"/>
        <v>20000000</v>
      </c>
      <c r="J124" s="63" t="s">
        <v>1131</v>
      </c>
      <c r="K124" s="50" t="s">
        <v>1134</v>
      </c>
      <c r="L124" s="51" t="s">
        <v>1140</v>
      </c>
    </row>
    <row r="125" spans="2:12" ht="30">
      <c r="B125" s="57">
        <v>91111904</v>
      </c>
      <c r="C125" s="30" t="s">
        <v>396</v>
      </c>
      <c r="D125" s="59" t="s">
        <v>1019</v>
      </c>
      <c r="E125" s="59" t="s">
        <v>1040</v>
      </c>
      <c r="F125" s="60" t="s">
        <v>1056</v>
      </c>
      <c r="G125" s="61" t="s">
        <v>1075</v>
      </c>
      <c r="H125" s="66">
        <v>8209409000</v>
      </c>
      <c r="I125" s="66">
        <f t="shared" si="2"/>
        <v>8209409000</v>
      </c>
      <c r="J125" s="63" t="s">
        <v>1131</v>
      </c>
      <c r="K125" s="50" t="s">
        <v>1134</v>
      </c>
      <c r="L125" s="51" t="s">
        <v>1140</v>
      </c>
    </row>
    <row r="126" spans="2:12" ht="30">
      <c r="B126" s="57">
        <v>91111904</v>
      </c>
      <c r="C126" s="30" t="s">
        <v>396</v>
      </c>
      <c r="D126" s="59" t="s">
        <v>1020</v>
      </c>
      <c r="E126" s="59" t="s">
        <v>1038</v>
      </c>
      <c r="F126" s="60" t="s">
        <v>1056</v>
      </c>
      <c r="G126" s="61" t="s">
        <v>1070</v>
      </c>
      <c r="H126" s="66">
        <v>20000000</v>
      </c>
      <c r="I126" s="66">
        <f t="shared" si="2"/>
        <v>20000000</v>
      </c>
      <c r="J126" s="63" t="s">
        <v>1131</v>
      </c>
      <c r="K126" s="50" t="s">
        <v>1134</v>
      </c>
      <c r="L126" s="51" t="s">
        <v>1140</v>
      </c>
    </row>
    <row r="127" spans="2:12" ht="30">
      <c r="B127" s="57">
        <v>91111904</v>
      </c>
      <c r="C127" s="30" t="s">
        <v>397</v>
      </c>
      <c r="D127" s="59" t="s">
        <v>1019</v>
      </c>
      <c r="E127" s="59" t="s">
        <v>1040</v>
      </c>
      <c r="F127" s="60" t="s">
        <v>1056</v>
      </c>
      <c r="G127" s="61" t="s">
        <v>1070</v>
      </c>
      <c r="H127" s="66">
        <v>20000000</v>
      </c>
      <c r="I127" s="66">
        <f t="shared" si="2"/>
        <v>20000000</v>
      </c>
      <c r="J127" s="63" t="s">
        <v>1131</v>
      </c>
      <c r="K127" s="50" t="s">
        <v>1134</v>
      </c>
      <c r="L127" s="51" t="s">
        <v>1140</v>
      </c>
    </row>
    <row r="128" spans="2:12" ht="15">
      <c r="B128" s="57">
        <v>93142001</v>
      </c>
      <c r="C128" s="30" t="s">
        <v>398</v>
      </c>
      <c r="D128" s="59" t="s">
        <v>1019</v>
      </c>
      <c r="E128" s="59" t="s">
        <v>1040</v>
      </c>
      <c r="F128" s="60" t="s">
        <v>1057</v>
      </c>
      <c r="G128" s="61" t="s">
        <v>1070</v>
      </c>
      <c r="H128" s="66">
        <v>20000000</v>
      </c>
      <c r="I128" s="66">
        <f t="shared" si="2"/>
        <v>20000000</v>
      </c>
      <c r="J128" s="63" t="s">
        <v>1131</v>
      </c>
      <c r="K128" s="50" t="s">
        <v>1134</v>
      </c>
      <c r="L128" s="51" t="s">
        <v>1140</v>
      </c>
    </row>
    <row r="129" spans="2:12" ht="15">
      <c r="B129" s="57">
        <v>84121901</v>
      </c>
      <c r="C129" s="30" t="s">
        <v>399</v>
      </c>
      <c r="D129" s="59" t="s">
        <v>1019</v>
      </c>
      <c r="E129" s="59" t="s">
        <v>1040</v>
      </c>
      <c r="F129" s="60" t="s">
        <v>1057</v>
      </c>
      <c r="G129" s="61" t="s">
        <v>1070</v>
      </c>
      <c r="H129" s="66">
        <v>20000000</v>
      </c>
      <c r="I129" s="66">
        <f t="shared" si="2"/>
        <v>20000000</v>
      </c>
      <c r="J129" s="63" t="s">
        <v>1131</v>
      </c>
      <c r="K129" s="50" t="s">
        <v>1134</v>
      </c>
      <c r="L129" s="51" t="s">
        <v>1140</v>
      </c>
    </row>
    <row r="130" spans="2:12" ht="15">
      <c r="B130" s="57">
        <v>84121901</v>
      </c>
      <c r="C130" s="30" t="s">
        <v>399</v>
      </c>
      <c r="D130" s="59" t="s">
        <v>1019</v>
      </c>
      <c r="E130" s="59" t="s">
        <v>1040</v>
      </c>
      <c r="F130" s="60" t="s">
        <v>1059</v>
      </c>
      <c r="G130" s="61" t="s">
        <v>1075</v>
      </c>
      <c r="H130" s="66">
        <v>1900000000</v>
      </c>
      <c r="I130" s="66">
        <f t="shared" si="2"/>
        <v>1900000000</v>
      </c>
      <c r="J130" s="63" t="s">
        <v>1131</v>
      </c>
      <c r="K130" s="50" t="s">
        <v>1134</v>
      </c>
      <c r="L130" s="51" t="s">
        <v>1140</v>
      </c>
    </row>
    <row r="131" spans="2:12" ht="30">
      <c r="B131" s="57">
        <v>93142004</v>
      </c>
      <c r="C131" s="30" t="s">
        <v>400</v>
      </c>
      <c r="D131" s="59" t="s">
        <v>1021</v>
      </c>
      <c r="E131" s="59" t="s">
        <v>1040</v>
      </c>
      <c r="F131" s="60" t="s">
        <v>1058</v>
      </c>
      <c r="G131" s="61" t="s">
        <v>1084</v>
      </c>
      <c r="H131" s="66">
        <v>500000000</v>
      </c>
      <c r="I131" s="66">
        <f t="shared" si="2"/>
        <v>500000000</v>
      </c>
      <c r="J131" s="63" t="s">
        <v>1131</v>
      </c>
      <c r="K131" s="50" t="s">
        <v>1134</v>
      </c>
      <c r="L131" s="51" t="s">
        <v>1140</v>
      </c>
    </row>
    <row r="132" spans="2:12" ht="15">
      <c r="B132" s="57">
        <v>93142004</v>
      </c>
      <c r="C132" s="30" t="s">
        <v>401</v>
      </c>
      <c r="D132" s="59" t="s">
        <v>1019</v>
      </c>
      <c r="E132" s="59" t="s">
        <v>1040</v>
      </c>
      <c r="F132" s="60" t="s">
        <v>1059</v>
      </c>
      <c r="G132" s="61"/>
      <c r="H132" s="66">
        <v>879453843.7821081</v>
      </c>
      <c r="I132" s="66">
        <f t="shared" si="2"/>
        <v>879453843.7821081</v>
      </c>
      <c r="J132" s="63" t="s">
        <v>1131</v>
      </c>
      <c r="K132" s="50" t="s">
        <v>1134</v>
      </c>
      <c r="L132" s="51" t="s">
        <v>1140</v>
      </c>
    </row>
    <row r="133" spans="2:12" ht="15">
      <c r="B133" s="57">
        <v>93142004</v>
      </c>
      <c r="C133" s="30" t="s">
        <v>402</v>
      </c>
      <c r="D133" s="59" t="s">
        <v>1019</v>
      </c>
      <c r="E133" s="59" t="s">
        <v>1040</v>
      </c>
      <c r="F133" s="60" t="s">
        <v>1057</v>
      </c>
      <c r="G133" s="61" t="s">
        <v>1070</v>
      </c>
      <c r="H133" s="66">
        <v>20000000</v>
      </c>
      <c r="I133" s="66">
        <f t="shared" si="2"/>
        <v>20000000</v>
      </c>
      <c r="J133" s="63" t="s">
        <v>1131</v>
      </c>
      <c r="K133" s="50" t="s">
        <v>1134</v>
      </c>
      <c r="L133" s="51" t="s">
        <v>1140</v>
      </c>
    </row>
    <row r="134" spans="2:12" ht="15">
      <c r="B134" s="57">
        <v>72152706</v>
      </c>
      <c r="C134" s="30" t="s">
        <v>403</v>
      </c>
      <c r="D134" s="59" t="s">
        <v>1019</v>
      </c>
      <c r="E134" s="59" t="s">
        <v>1040</v>
      </c>
      <c r="F134" s="60" t="s">
        <v>1059</v>
      </c>
      <c r="G134" s="61" t="s">
        <v>1086</v>
      </c>
      <c r="H134" s="66">
        <v>6230438556</v>
      </c>
      <c r="I134" s="66">
        <f t="shared" si="2"/>
        <v>6230438556</v>
      </c>
      <c r="J134" s="63" t="s">
        <v>1131</v>
      </c>
      <c r="K134" s="50" t="s">
        <v>1134</v>
      </c>
      <c r="L134" s="51" t="s">
        <v>1140</v>
      </c>
    </row>
    <row r="135" spans="2:12" ht="15">
      <c r="B135" s="57">
        <v>72152706</v>
      </c>
      <c r="C135" s="30" t="s">
        <v>403</v>
      </c>
      <c r="D135" s="59" t="s">
        <v>1019</v>
      </c>
      <c r="E135" s="59" t="s">
        <v>1040</v>
      </c>
      <c r="F135" s="60" t="s">
        <v>1059</v>
      </c>
      <c r="G135" s="61" t="s">
        <v>1075</v>
      </c>
      <c r="H135" s="66">
        <v>25000000000</v>
      </c>
      <c r="I135" s="66">
        <f t="shared" si="2"/>
        <v>25000000000</v>
      </c>
      <c r="J135" s="63" t="s">
        <v>1131</v>
      </c>
      <c r="K135" s="50" t="s">
        <v>1134</v>
      </c>
      <c r="L135" s="51" t="s">
        <v>1140</v>
      </c>
    </row>
    <row r="136" spans="2:12" ht="15">
      <c r="B136" s="57">
        <v>80101602</v>
      </c>
      <c r="C136" s="30" t="s">
        <v>404</v>
      </c>
      <c r="D136" s="59" t="s">
        <v>1019</v>
      </c>
      <c r="E136" s="59" t="s">
        <v>1040</v>
      </c>
      <c r="F136" s="60" t="s">
        <v>1057</v>
      </c>
      <c r="G136" s="61" t="s">
        <v>1070</v>
      </c>
      <c r="H136" s="66">
        <v>30000000</v>
      </c>
      <c r="I136" s="66">
        <f t="shared" si="2"/>
        <v>30000000</v>
      </c>
      <c r="J136" s="63" t="s">
        <v>1131</v>
      </c>
      <c r="K136" s="50" t="s">
        <v>1134</v>
      </c>
      <c r="L136" s="51" t="s">
        <v>1140</v>
      </c>
    </row>
    <row r="137" spans="2:12" ht="30">
      <c r="B137" s="57">
        <v>80101602</v>
      </c>
      <c r="C137" s="30" t="s">
        <v>405</v>
      </c>
      <c r="D137" s="59" t="s">
        <v>1019</v>
      </c>
      <c r="E137" s="59" t="s">
        <v>1040</v>
      </c>
      <c r="F137" s="60" t="s">
        <v>1056</v>
      </c>
      <c r="G137" s="61"/>
      <c r="H137" s="66">
        <v>472760000</v>
      </c>
      <c r="I137" s="66">
        <f t="shared" si="2"/>
        <v>472760000</v>
      </c>
      <c r="J137" s="63" t="s">
        <v>1131</v>
      </c>
      <c r="K137" s="50" t="s">
        <v>1134</v>
      </c>
      <c r="L137" s="51" t="s">
        <v>1140</v>
      </c>
    </row>
    <row r="138" spans="2:12" ht="30">
      <c r="B138" s="57">
        <v>93142001</v>
      </c>
      <c r="C138" s="30" t="s">
        <v>406</v>
      </c>
      <c r="D138" s="59" t="s">
        <v>1019</v>
      </c>
      <c r="E138" s="59" t="s">
        <v>1040</v>
      </c>
      <c r="F138" s="60" t="s">
        <v>1057</v>
      </c>
      <c r="G138" s="61" t="s">
        <v>1070</v>
      </c>
      <c r="H138" s="66">
        <v>50000000</v>
      </c>
      <c r="I138" s="66">
        <f t="shared" si="2"/>
        <v>50000000</v>
      </c>
      <c r="J138" s="63" t="s">
        <v>1131</v>
      </c>
      <c r="K138" s="50" t="s">
        <v>1134</v>
      </c>
      <c r="L138" s="51" t="s">
        <v>1140</v>
      </c>
    </row>
    <row r="139" spans="2:12" ht="30">
      <c r="B139" s="57">
        <v>93142001</v>
      </c>
      <c r="C139" s="30" t="s">
        <v>407</v>
      </c>
      <c r="D139" s="59" t="s">
        <v>1019</v>
      </c>
      <c r="E139" s="59" t="s">
        <v>1040</v>
      </c>
      <c r="F139" s="60" t="s">
        <v>1057</v>
      </c>
      <c r="G139" s="61" t="s">
        <v>1070</v>
      </c>
      <c r="H139" s="66">
        <v>30000000</v>
      </c>
      <c r="I139" s="66">
        <f t="shared" si="2"/>
        <v>30000000</v>
      </c>
      <c r="J139" s="63" t="s">
        <v>1131</v>
      </c>
      <c r="K139" s="50" t="s">
        <v>1134</v>
      </c>
      <c r="L139" s="51" t="s">
        <v>1140</v>
      </c>
    </row>
    <row r="140" spans="2:12" ht="30">
      <c r="B140" s="57">
        <v>93142001</v>
      </c>
      <c r="C140" s="30" t="s">
        <v>407</v>
      </c>
      <c r="D140" s="59" t="s">
        <v>1019</v>
      </c>
      <c r="E140" s="59" t="s">
        <v>1040</v>
      </c>
      <c r="F140" s="60" t="s">
        <v>1058</v>
      </c>
      <c r="G140" s="61" t="s">
        <v>1081</v>
      </c>
      <c r="H140" s="66">
        <v>214793040</v>
      </c>
      <c r="I140" s="66">
        <f t="shared" si="2"/>
        <v>214793040</v>
      </c>
      <c r="J140" s="63" t="s">
        <v>1131</v>
      </c>
      <c r="K140" s="50" t="s">
        <v>1134</v>
      </c>
      <c r="L140" s="51" t="s">
        <v>1140</v>
      </c>
    </row>
    <row r="141" spans="2:12" ht="30">
      <c r="B141" s="57">
        <v>93142001</v>
      </c>
      <c r="C141" s="30" t="s">
        <v>408</v>
      </c>
      <c r="D141" s="59" t="s">
        <v>1019</v>
      </c>
      <c r="E141" s="59" t="s">
        <v>1040</v>
      </c>
      <c r="F141" s="60" t="s">
        <v>1058</v>
      </c>
      <c r="G141" s="61" t="s">
        <v>1081</v>
      </c>
      <c r="H141" s="66">
        <v>211800000</v>
      </c>
      <c r="I141" s="66">
        <f t="shared" si="2"/>
        <v>211800000</v>
      </c>
      <c r="J141" s="63" t="s">
        <v>1131</v>
      </c>
      <c r="K141" s="50" t="s">
        <v>1134</v>
      </c>
      <c r="L141" s="51" t="s">
        <v>1140</v>
      </c>
    </row>
    <row r="142" spans="2:12" ht="30">
      <c r="B142" s="57">
        <v>70131704</v>
      </c>
      <c r="C142" s="30" t="s">
        <v>409</v>
      </c>
      <c r="D142" s="59" t="s">
        <v>1019</v>
      </c>
      <c r="E142" s="59" t="s">
        <v>1040</v>
      </c>
      <c r="F142" s="60" t="s">
        <v>1057</v>
      </c>
      <c r="G142" s="61" t="s">
        <v>1070</v>
      </c>
      <c r="H142" s="66">
        <v>30000000</v>
      </c>
      <c r="I142" s="66">
        <f t="shared" si="2"/>
        <v>30000000</v>
      </c>
      <c r="J142" s="63" t="s">
        <v>1131</v>
      </c>
      <c r="K142" s="50" t="s">
        <v>1134</v>
      </c>
      <c r="L142" s="51" t="s">
        <v>1140</v>
      </c>
    </row>
    <row r="143" spans="2:12" ht="30">
      <c r="B143" s="57">
        <v>70131704</v>
      </c>
      <c r="C143" s="30" t="s">
        <v>410</v>
      </c>
      <c r="D143" s="59" t="s">
        <v>1019</v>
      </c>
      <c r="E143" s="59" t="s">
        <v>1040</v>
      </c>
      <c r="F143" s="60" t="s">
        <v>1057</v>
      </c>
      <c r="G143" s="61" t="s">
        <v>1070</v>
      </c>
      <c r="H143" s="66">
        <v>10000000</v>
      </c>
      <c r="I143" s="66">
        <f t="shared" si="2"/>
        <v>10000000</v>
      </c>
      <c r="J143" s="63" t="s">
        <v>1131</v>
      </c>
      <c r="K143" s="50" t="s">
        <v>1134</v>
      </c>
      <c r="L143" s="51" t="s">
        <v>1140</v>
      </c>
    </row>
    <row r="144" spans="2:12" ht="30">
      <c r="B144" s="57">
        <v>81102702</v>
      </c>
      <c r="C144" s="30" t="s">
        <v>411</v>
      </c>
      <c r="D144" s="59" t="s">
        <v>1019</v>
      </c>
      <c r="E144" s="59" t="s">
        <v>1040</v>
      </c>
      <c r="F144" s="60" t="s">
        <v>1057</v>
      </c>
      <c r="G144" s="61" t="s">
        <v>1070</v>
      </c>
      <c r="H144" s="66">
        <v>50000000</v>
      </c>
      <c r="I144" s="66">
        <f t="shared" si="2"/>
        <v>50000000</v>
      </c>
      <c r="J144" s="63" t="s">
        <v>1131</v>
      </c>
      <c r="K144" s="50" t="s">
        <v>1134</v>
      </c>
      <c r="L144" s="51" t="s">
        <v>1140</v>
      </c>
    </row>
    <row r="145" spans="2:12" ht="30">
      <c r="B145" s="57" t="s">
        <v>64</v>
      </c>
      <c r="C145" s="30" t="s">
        <v>412</v>
      </c>
      <c r="D145" s="59" t="s">
        <v>1019</v>
      </c>
      <c r="E145" s="59" t="s">
        <v>1040</v>
      </c>
      <c r="F145" s="60" t="s">
        <v>1057</v>
      </c>
      <c r="G145" s="61" t="s">
        <v>1087</v>
      </c>
      <c r="H145" s="66">
        <v>50000000</v>
      </c>
      <c r="I145" s="66">
        <f t="shared" si="2"/>
        <v>50000000</v>
      </c>
      <c r="J145" s="63" t="s">
        <v>1131</v>
      </c>
      <c r="K145" s="50" t="s">
        <v>1134</v>
      </c>
      <c r="L145" s="51" t="s">
        <v>1140</v>
      </c>
    </row>
    <row r="146" spans="2:12" ht="30">
      <c r="B146" s="57">
        <v>80101604</v>
      </c>
      <c r="C146" s="30" t="s">
        <v>413</v>
      </c>
      <c r="D146" s="59" t="s">
        <v>1019</v>
      </c>
      <c r="E146" s="59" t="s">
        <v>1040</v>
      </c>
      <c r="F146" s="60" t="s">
        <v>1057</v>
      </c>
      <c r="G146" s="61" t="s">
        <v>1088</v>
      </c>
      <c r="H146" s="66">
        <v>48000000</v>
      </c>
      <c r="I146" s="66">
        <f t="shared" si="2"/>
        <v>48000000</v>
      </c>
      <c r="J146" s="63" t="s">
        <v>1131</v>
      </c>
      <c r="K146" s="50" t="s">
        <v>1134</v>
      </c>
      <c r="L146" s="51" t="s">
        <v>1140</v>
      </c>
    </row>
    <row r="147" spans="2:12" ht="30">
      <c r="B147" s="57">
        <v>80111711</v>
      </c>
      <c r="C147" s="30" t="s">
        <v>414</v>
      </c>
      <c r="D147" s="59" t="s">
        <v>1019</v>
      </c>
      <c r="E147" s="59" t="s">
        <v>1040</v>
      </c>
      <c r="F147" s="60" t="s">
        <v>1056</v>
      </c>
      <c r="G147" s="61" t="s">
        <v>1069</v>
      </c>
      <c r="H147" s="66">
        <v>200000000</v>
      </c>
      <c r="I147" s="66">
        <f t="shared" si="2"/>
        <v>200000000</v>
      </c>
      <c r="J147" s="63" t="s">
        <v>1131</v>
      </c>
      <c r="K147" s="50" t="s">
        <v>1134</v>
      </c>
      <c r="L147" s="51" t="s">
        <v>1140</v>
      </c>
    </row>
    <row r="148" spans="2:12" ht="15">
      <c r="B148" s="57">
        <v>81112501</v>
      </c>
      <c r="C148" s="30" t="s">
        <v>415</v>
      </c>
      <c r="D148" s="59" t="s">
        <v>1019</v>
      </c>
      <c r="E148" s="59" t="s">
        <v>1040</v>
      </c>
      <c r="F148" s="60" t="s">
        <v>1057</v>
      </c>
      <c r="G148" s="61" t="s">
        <v>1069</v>
      </c>
      <c r="H148" s="66">
        <v>5000000</v>
      </c>
      <c r="I148" s="66">
        <f t="shared" si="2"/>
        <v>5000000</v>
      </c>
      <c r="J148" s="63" t="s">
        <v>1131</v>
      </c>
      <c r="K148" s="50" t="s">
        <v>1134</v>
      </c>
      <c r="L148" s="51" t="s">
        <v>1140</v>
      </c>
    </row>
    <row r="149" spans="2:12" ht="30">
      <c r="B149" s="57" t="s">
        <v>65</v>
      </c>
      <c r="C149" s="30" t="s">
        <v>416</v>
      </c>
      <c r="D149" s="59" t="s">
        <v>1019</v>
      </c>
      <c r="E149" s="59" t="s">
        <v>1040</v>
      </c>
      <c r="F149" s="60" t="s">
        <v>1058</v>
      </c>
      <c r="G149" s="61" t="s">
        <v>1069</v>
      </c>
      <c r="H149" s="66">
        <v>150000000</v>
      </c>
      <c r="I149" s="66">
        <f t="shared" si="2"/>
        <v>150000000</v>
      </c>
      <c r="J149" s="63" t="s">
        <v>1131</v>
      </c>
      <c r="K149" s="50" t="s">
        <v>1134</v>
      </c>
      <c r="L149" s="51" t="s">
        <v>1140</v>
      </c>
    </row>
    <row r="150" spans="2:12" ht="15">
      <c r="B150" s="57">
        <v>43211711</v>
      </c>
      <c r="C150" s="30" t="s">
        <v>417</v>
      </c>
      <c r="D150" s="59" t="s">
        <v>1019</v>
      </c>
      <c r="E150" s="59" t="s">
        <v>1040</v>
      </c>
      <c r="F150" s="60" t="s">
        <v>1057</v>
      </c>
      <c r="G150" s="61" t="s">
        <v>1069</v>
      </c>
      <c r="H150" s="66">
        <v>1</v>
      </c>
      <c r="I150" s="66">
        <f t="shared" si="2"/>
        <v>1</v>
      </c>
      <c r="J150" s="63" t="s">
        <v>1131</v>
      </c>
      <c r="K150" s="50" t="s">
        <v>1134</v>
      </c>
      <c r="L150" s="51" t="s">
        <v>1140</v>
      </c>
    </row>
    <row r="151" spans="2:12" ht="30">
      <c r="B151" s="57" t="s">
        <v>66</v>
      </c>
      <c r="C151" s="30" t="s">
        <v>418</v>
      </c>
      <c r="D151" s="59" t="s">
        <v>1019</v>
      </c>
      <c r="E151" s="59" t="s">
        <v>1040</v>
      </c>
      <c r="F151" s="60" t="s">
        <v>1057</v>
      </c>
      <c r="G151" s="61" t="s">
        <v>1069</v>
      </c>
      <c r="H151" s="66">
        <v>1</v>
      </c>
      <c r="I151" s="66">
        <f t="shared" si="2"/>
        <v>1</v>
      </c>
      <c r="J151" s="63" t="s">
        <v>1131</v>
      </c>
      <c r="K151" s="50" t="s">
        <v>1134</v>
      </c>
      <c r="L151" s="51" t="s">
        <v>1140</v>
      </c>
    </row>
    <row r="152" spans="2:12" ht="30">
      <c r="B152" s="57">
        <v>82121505</v>
      </c>
      <c r="C152" s="30" t="s">
        <v>419</v>
      </c>
      <c r="D152" s="59" t="s">
        <v>1019</v>
      </c>
      <c r="E152" s="59" t="s">
        <v>1040</v>
      </c>
      <c r="F152" s="60" t="s">
        <v>1056</v>
      </c>
      <c r="G152" s="61" t="s">
        <v>1069</v>
      </c>
      <c r="H152" s="66">
        <v>1</v>
      </c>
      <c r="I152" s="66">
        <f t="shared" si="2"/>
        <v>1</v>
      </c>
      <c r="J152" s="63" t="s">
        <v>1131</v>
      </c>
      <c r="K152" s="50" t="s">
        <v>1134</v>
      </c>
      <c r="L152" s="51" t="s">
        <v>1140</v>
      </c>
    </row>
    <row r="153" spans="2:12" ht="30">
      <c r="B153" s="54" t="s">
        <v>67</v>
      </c>
      <c r="C153" s="44" t="s">
        <v>420</v>
      </c>
      <c r="D153" s="45" t="s">
        <v>1014</v>
      </c>
      <c r="E153" s="45" t="s">
        <v>1041</v>
      </c>
      <c r="F153" s="46" t="s">
        <v>1056</v>
      </c>
      <c r="G153" s="55" t="s">
        <v>1075</v>
      </c>
      <c r="H153" s="56">
        <v>35000000000</v>
      </c>
      <c r="I153" s="56">
        <v>35000000000</v>
      </c>
      <c r="J153" s="49" t="s">
        <v>1130</v>
      </c>
      <c r="K153" s="50" t="s">
        <v>1134</v>
      </c>
      <c r="L153" s="51" t="s">
        <v>1141</v>
      </c>
    </row>
    <row r="154" spans="2:12" ht="30">
      <c r="B154" s="54" t="s">
        <v>67</v>
      </c>
      <c r="C154" s="44" t="s">
        <v>420</v>
      </c>
      <c r="D154" s="45" t="s">
        <v>1014</v>
      </c>
      <c r="E154" s="45" t="s">
        <v>1041</v>
      </c>
      <c r="F154" s="46" t="s">
        <v>1056</v>
      </c>
      <c r="G154" s="55" t="s">
        <v>1070</v>
      </c>
      <c r="H154" s="56">
        <v>29000000000</v>
      </c>
      <c r="I154" s="56">
        <v>29000000000</v>
      </c>
      <c r="J154" s="49" t="s">
        <v>1130</v>
      </c>
      <c r="K154" s="50" t="s">
        <v>1134</v>
      </c>
      <c r="L154" s="51" t="s">
        <v>1141</v>
      </c>
    </row>
    <row r="155" spans="2:12" ht="45">
      <c r="B155" s="54" t="s">
        <v>68</v>
      </c>
      <c r="C155" s="44" t="s">
        <v>421</v>
      </c>
      <c r="D155" s="45" t="s">
        <v>1014</v>
      </c>
      <c r="E155" s="45" t="s">
        <v>1041</v>
      </c>
      <c r="F155" s="46" t="s">
        <v>1056</v>
      </c>
      <c r="G155" s="55" t="s">
        <v>1070</v>
      </c>
      <c r="H155" s="56">
        <v>2400000000</v>
      </c>
      <c r="I155" s="56">
        <v>2400000000</v>
      </c>
      <c r="J155" s="49" t="s">
        <v>1130</v>
      </c>
      <c r="K155" s="50" t="s">
        <v>1134</v>
      </c>
      <c r="L155" s="51" t="s">
        <v>1141</v>
      </c>
    </row>
    <row r="156" spans="2:12" ht="30">
      <c r="B156" s="54" t="s">
        <v>69</v>
      </c>
      <c r="C156" s="44" t="s">
        <v>422</v>
      </c>
      <c r="D156" s="45" t="s">
        <v>1018</v>
      </c>
      <c r="E156" s="45" t="s">
        <v>1042</v>
      </c>
      <c r="F156" s="46" t="s">
        <v>1059</v>
      </c>
      <c r="G156" s="55" t="s">
        <v>1070</v>
      </c>
      <c r="H156" s="56">
        <v>17000000000</v>
      </c>
      <c r="I156" s="56">
        <v>17000000000</v>
      </c>
      <c r="J156" s="49" t="s">
        <v>1130</v>
      </c>
      <c r="K156" s="50" t="s">
        <v>1134</v>
      </c>
      <c r="L156" s="51" t="s">
        <v>1141</v>
      </c>
    </row>
    <row r="157" spans="2:12" ht="45">
      <c r="B157" s="54" t="s">
        <v>70</v>
      </c>
      <c r="C157" s="44" t="s">
        <v>422</v>
      </c>
      <c r="D157" s="45" t="s">
        <v>1014</v>
      </c>
      <c r="E157" s="45" t="s">
        <v>1042</v>
      </c>
      <c r="F157" s="46" t="s">
        <v>1059</v>
      </c>
      <c r="G157" s="55" t="s">
        <v>1089</v>
      </c>
      <c r="H157" s="56">
        <v>5250000000</v>
      </c>
      <c r="I157" s="56">
        <v>5250000000</v>
      </c>
      <c r="J157" s="49" t="s">
        <v>1130</v>
      </c>
      <c r="K157" s="50" t="s">
        <v>1134</v>
      </c>
      <c r="L157" s="51" t="s">
        <v>1141</v>
      </c>
    </row>
    <row r="158" spans="2:12" ht="45">
      <c r="B158" s="72">
        <v>80131500</v>
      </c>
      <c r="C158" s="44" t="s">
        <v>423</v>
      </c>
      <c r="D158" s="45" t="s">
        <v>1014</v>
      </c>
      <c r="E158" s="45" t="s">
        <v>1041</v>
      </c>
      <c r="F158" s="46" t="s">
        <v>1056</v>
      </c>
      <c r="G158" s="55" t="s">
        <v>1070</v>
      </c>
      <c r="H158" s="56">
        <v>528000000</v>
      </c>
      <c r="I158" s="56">
        <v>528000000</v>
      </c>
      <c r="J158" s="49" t="s">
        <v>1130</v>
      </c>
      <c r="K158" s="50" t="s">
        <v>1134</v>
      </c>
      <c r="L158" s="51" t="s">
        <v>1141</v>
      </c>
    </row>
    <row r="159" spans="2:12" ht="30">
      <c r="B159" s="72">
        <v>80111600</v>
      </c>
      <c r="C159" s="44" t="s">
        <v>424</v>
      </c>
      <c r="D159" s="45" t="s">
        <v>1014</v>
      </c>
      <c r="E159" s="45" t="s">
        <v>1041</v>
      </c>
      <c r="F159" s="46" t="s">
        <v>1056</v>
      </c>
      <c r="G159" s="55" t="s">
        <v>1070</v>
      </c>
      <c r="H159" s="56">
        <v>115000000</v>
      </c>
      <c r="I159" s="56">
        <v>115000000</v>
      </c>
      <c r="J159" s="49" t="s">
        <v>1130</v>
      </c>
      <c r="K159" s="50" t="s">
        <v>1134</v>
      </c>
      <c r="L159" s="51" t="s">
        <v>1141</v>
      </c>
    </row>
    <row r="160" spans="2:12" ht="30">
      <c r="B160" s="72">
        <v>80111600</v>
      </c>
      <c r="C160" s="44" t="s">
        <v>424</v>
      </c>
      <c r="D160" s="45" t="s">
        <v>1014</v>
      </c>
      <c r="E160" s="45" t="s">
        <v>1041</v>
      </c>
      <c r="F160" s="46" t="s">
        <v>1056</v>
      </c>
      <c r="G160" s="55" t="s">
        <v>1070</v>
      </c>
      <c r="H160" s="56">
        <v>30000000</v>
      </c>
      <c r="I160" s="56">
        <v>30000000</v>
      </c>
      <c r="J160" s="49" t="s">
        <v>1130</v>
      </c>
      <c r="K160" s="50" t="s">
        <v>1134</v>
      </c>
      <c r="L160" s="51" t="s">
        <v>1141</v>
      </c>
    </row>
    <row r="161" spans="2:12" ht="45">
      <c r="B161" s="54" t="s">
        <v>67</v>
      </c>
      <c r="C161" s="44" t="s">
        <v>425</v>
      </c>
      <c r="D161" s="45" t="s">
        <v>1014</v>
      </c>
      <c r="E161" s="45" t="s">
        <v>1041</v>
      </c>
      <c r="F161" s="46" t="s">
        <v>1056</v>
      </c>
      <c r="G161" s="55" t="s">
        <v>1090</v>
      </c>
      <c r="H161" s="56">
        <v>10053287408</v>
      </c>
      <c r="I161" s="56">
        <v>10053287408</v>
      </c>
      <c r="J161" s="49" t="s">
        <v>1130</v>
      </c>
      <c r="K161" s="50" t="s">
        <v>1134</v>
      </c>
      <c r="L161" s="51" t="s">
        <v>1141</v>
      </c>
    </row>
    <row r="162" spans="2:12" ht="45">
      <c r="B162" s="54" t="s">
        <v>71</v>
      </c>
      <c r="C162" s="44" t="s">
        <v>426</v>
      </c>
      <c r="D162" s="45" t="s">
        <v>1014</v>
      </c>
      <c r="E162" s="45" t="s">
        <v>1041</v>
      </c>
      <c r="F162" s="46" t="s">
        <v>1056</v>
      </c>
      <c r="G162" s="55" t="s">
        <v>1090</v>
      </c>
      <c r="H162" s="56">
        <v>1050000000</v>
      </c>
      <c r="I162" s="56">
        <v>1050000000</v>
      </c>
      <c r="J162" s="49" t="s">
        <v>1130</v>
      </c>
      <c r="K162" s="50" t="s">
        <v>1134</v>
      </c>
      <c r="L162" s="51" t="s">
        <v>1141</v>
      </c>
    </row>
    <row r="163" spans="2:12" ht="30">
      <c r="B163" s="73" t="s">
        <v>68</v>
      </c>
      <c r="C163" s="44" t="s">
        <v>427</v>
      </c>
      <c r="D163" s="45" t="s">
        <v>1014</v>
      </c>
      <c r="E163" s="45" t="s">
        <v>1041</v>
      </c>
      <c r="F163" s="46" t="s">
        <v>1056</v>
      </c>
      <c r="G163" s="55" t="s">
        <v>1090</v>
      </c>
      <c r="H163" s="56">
        <v>1532000000</v>
      </c>
      <c r="I163" s="56">
        <v>1532000000</v>
      </c>
      <c r="J163" s="49" t="s">
        <v>1130</v>
      </c>
      <c r="K163" s="50" t="s">
        <v>1134</v>
      </c>
      <c r="L163" s="51" t="s">
        <v>1141</v>
      </c>
    </row>
    <row r="164" spans="2:12" ht="15">
      <c r="B164" s="73">
        <v>82111900</v>
      </c>
      <c r="C164" s="44" t="s">
        <v>428</v>
      </c>
      <c r="D164" s="45" t="s">
        <v>1014</v>
      </c>
      <c r="E164" s="45" t="s">
        <v>1041</v>
      </c>
      <c r="F164" s="46" t="s">
        <v>1057</v>
      </c>
      <c r="G164" s="55" t="s">
        <v>1090</v>
      </c>
      <c r="H164" s="56">
        <v>45000000</v>
      </c>
      <c r="I164" s="56">
        <v>45000000</v>
      </c>
      <c r="J164" s="49" t="s">
        <v>1130</v>
      </c>
      <c r="K164" s="50" t="s">
        <v>1134</v>
      </c>
      <c r="L164" s="51" t="s">
        <v>1141</v>
      </c>
    </row>
    <row r="165" spans="2:12" ht="30">
      <c r="B165" s="54" t="s">
        <v>67</v>
      </c>
      <c r="C165" s="53" t="s">
        <v>429</v>
      </c>
      <c r="D165" s="45" t="s">
        <v>1014</v>
      </c>
      <c r="E165" s="45" t="s">
        <v>1041</v>
      </c>
      <c r="F165" s="46" t="s">
        <v>1056</v>
      </c>
      <c r="G165" s="55" t="s">
        <v>1070</v>
      </c>
      <c r="H165" s="56">
        <v>1000000000</v>
      </c>
      <c r="I165" s="56">
        <v>1000000000</v>
      </c>
      <c r="J165" s="49" t="s">
        <v>1130</v>
      </c>
      <c r="K165" s="50" t="s">
        <v>1134</v>
      </c>
      <c r="L165" s="51" t="s">
        <v>1141</v>
      </c>
    </row>
    <row r="166" spans="2:12" ht="30">
      <c r="B166" s="54" t="s">
        <v>72</v>
      </c>
      <c r="C166" s="44" t="s">
        <v>430</v>
      </c>
      <c r="D166" s="45" t="s">
        <v>1016</v>
      </c>
      <c r="E166" s="45" t="s">
        <v>1040</v>
      </c>
      <c r="F166" s="46" t="s">
        <v>1059</v>
      </c>
      <c r="G166" s="55" t="s">
        <v>1070</v>
      </c>
      <c r="H166" s="56">
        <v>1400000000</v>
      </c>
      <c r="I166" s="56">
        <v>1400000000</v>
      </c>
      <c r="J166" s="49" t="s">
        <v>1130</v>
      </c>
      <c r="K166" s="50" t="s">
        <v>1134</v>
      </c>
      <c r="L166" s="51" t="s">
        <v>1142</v>
      </c>
    </row>
    <row r="167" spans="2:12" ht="30">
      <c r="B167" s="54">
        <v>44103100</v>
      </c>
      <c r="C167" s="44" t="s">
        <v>431</v>
      </c>
      <c r="D167" s="45" t="s">
        <v>1018</v>
      </c>
      <c r="E167" s="45" t="s">
        <v>1042</v>
      </c>
      <c r="F167" s="46" t="s">
        <v>1057</v>
      </c>
      <c r="G167" s="55" t="s">
        <v>1070</v>
      </c>
      <c r="H167" s="56">
        <v>58000000</v>
      </c>
      <c r="I167" s="56">
        <v>58000000</v>
      </c>
      <c r="J167" s="49" t="s">
        <v>1130</v>
      </c>
      <c r="K167" s="50" t="s">
        <v>1134</v>
      </c>
      <c r="L167" s="51" t="s">
        <v>1142</v>
      </c>
    </row>
    <row r="168" spans="2:12" ht="30">
      <c r="B168" s="54" t="s">
        <v>73</v>
      </c>
      <c r="C168" s="44" t="s">
        <v>432</v>
      </c>
      <c r="D168" s="45" t="s">
        <v>1017</v>
      </c>
      <c r="E168" s="45" t="s">
        <v>1033</v>
      </c>
      <c r="F168" s="46" t="s">
        <v>1057</v>
      </c>
      <c r="G168" s="55" t="s">
        <v>1070</v>
      </c>
      <c r="H168" s="56">
        <v>59000000</v>
      </c>
      <c r="I168" s="56">
        <v>59000000</v>
      </c>
      <c r="J168" s="49" t="s">
        <v>1130</v>
      </c>
      <c r="K168" s="50" t="s">
        <v>1134</v>
      </c>
      <c r="L168" s="51" t="s">
        <v>1142</v>
      </c>
    </row>
    <row r="169" spans="2:12" ht="90">
      <c r="B169" s="54" t="s">
        <v>74</v>
      </c>
      <c r="C169" s="53" t="s">
        <v>433</v>
      </c>
      <c r="D169" s="45" t="s">
        <v>1018</v>
      </c>
      <c r="E169" s="45" t="s">
        <v>1042</v>
      </c>
      <c r="F169" s="46" t="s">
        <v>1057</v>
      </c>
      <c r="G169" s="55" t="s">
        <v>1070</v>
      </c>
      <c r="H169" s="56">
        <v>58000000</v>
      </c>
      <c r="I169" s="56">
        <v>58000000</v>
      </c>
      <c r="J169" s="49" t="s">
        <v>1130</v>
      </c>
      <c r="K169" s="50" t="s">
        <v>1134</v>
      </c>
      <c r="L169" s="51" t="s">
        <v>1142</v>
      </c>
    </row>
    <row r="170" spans="2:12" ht="105">
      <c r="B170" s="57" t="s">
        <v>75</v>
      </c>
      <c r="C170" s="44" t="s">
        <v>434</v>
      </c>
      <c r="D170" s="45" t="s">
        <v>1014</v>
      </c>
      <c r="E170" s="45" t="s">
        <v>1041</v>
      </c>
      <c r="F170" s="46" t="s">
        <v>1058</v>
      </c>
      <c r="G170" s="55" t="s">
        <v>1070</v>
      </c>
      <c r="H170" s="56">
        <v>500000000</v>
      </c>
      <c r="I170" s="56">
        <v>500000000</v>
      </c>
      <c r="J170" s="49" t="s">
        <v>1130</v>
      </c>
      <c r="K170" s="50" t="s">
        <v>1134</v>
      </c>
      <c r="L170" s="51" t="s">
        <v>1142</v>
      </c>
    </row>
    <row r="171" spans="2:12" ht="30">
      <c r="B171" s="54">
        <v>43233400</v>
      </c>
      <c r="C171" s="44" t="s">
        <v>435</v>
      </c>
      <c r="D171" s="45" t="s">
        <v>1022</v>
      </c>
      <c r="E171" s="45" t="s">
        <v>1043</v>
      </c>
      <c r="F171" s="46" t="s">
        <v>1057</v>
      </c>
      <c r="G171" s="55" t="s">
        <v>1070</v>
      </c>
      <c r="H171" s="56">
        <v>50000000</v>
      </c>
      <c r="I171" s="56">
        <v>50000000</v>
      </c>
      <c r="J171" s="49" t="s">
        <v>1130</v>
      </c>
      <c r="K171" s="50" t="s">
        <v>1134</v>
      </c>
      <c r="L171" s="51" t="s">
        <v>1142</v>
      </c>
    </row>
    <row r="172" spans="2:12" ht="45">
      <c r="B172" s="54">
        <v>43233500</v>
      </c>
      <c r="C172" s="44" t="s">
        <v>436</v>
      </c>
      <c r="D172" s="45" t="s">
        <v>1018</v>
      </c>
      <c r="E172" s="45" t="s">
        <v>1042</v>
      </c>
      <c r="F172" s="46" t="s">
        <v>1058</v>
      </c>
      <c r="G172" s="55" t="s">
        <v>1070</v>
      </c>
      <c r="H172" s="56">
        <v>200000000</v>
      </c>
      <c r="I172" s="56">
        <v>200000000</v>
      </c>
      <c r="J172" s="49" t="s">
        <v>1130</v>
      </c>
      <c r="K172" s="50" t="s">
        <v>1134</v>
      </c>
      <c r="L172" s="51" t="s">
        <v>1142</v>
      </c>
    </row>
    <row r="173" spans="2:12" ht="30">
      <c r="B173" s="54" t="s">
        <v>76</v>
      </c>
      <c r="C173" s="44" t="s">
        <v>437</v>
      </c>
      <c r="D173" s="45" t="s">
        <v>1023</v>
      </c>
      <c r="E173" s="45" t="s">
        <v>1034</v>
      </c>
      <c r="F173" s="46" t="s">
        <v>1058</v>
      </c>
      <c r="G173" s="55" t="s">
        <v>1070</v>
      </c>
      <c r="H173" s="56">
        <v>300000000</v>
      </c>
      <c r="I173" s="56">
        <v>300000000</v>
      </c>
      <c r="J173" s="49" t="s">
        <v>1130</v>
      </c>
      <c r="K173" s="50" t="s">
        <v>1134</v>
      </c>
      <c r="L173" s="51" t="s">
        <v>1142</v>
      </c>
    </row>
    <row r="174" spans="2:12" ht="30">
      <c r="B174" s="57">
        <v>43233200</v>
      </c>
      <c r="C174" s="44" t="s">
        <v>438</v>
      </c>
      <c r="D174" s="45" t="s">
        <v>1024</v>
      </c>
      <c r="E174" s="45" t="s">
        <v>1038</v>
      </c>
      <c r="F174" s="46" t="s">
        <v>1057</v>
      </c>
      <c r="G174" s="55" t="s">
        <v>1070</v>
      </c>
      <c r="H174" s="56">
        <v>20000000</v>
      </c>
      <c r="I174" s="56">
        <v>20000000</v>
      </c>
      <c r="J174" s="49" t="s">
        <v>1130</v>
      </c>
      <c r="K174" s="50" t="s">
        <v>1134</v>
      </c>
      <c r="L174" s="51" t="s">
        <v>1142</v>
      </c>
    </row>
    <row r="175" spans="2:12" ht="45">
      <c r="B175" s="54" t="s">
        <v>77</v>
      </c>
      <c r="C175" s="44" t="s">
        <v>439</v>
      </c>
      <c r="D175" s="45" t="s">
        <v>1023</v>
      </c>
      <c r="E175" s="45" t="s">
        <v>1034</v>
      </c>
      <c r="F175" s="46" t="s">
        <v>1056</v>
      </c>
      <c r="G175" s="55" t="s">
        <v>1070</v>
      </c>
      <c r="H175" s="56">
        <v>100000000</v>
      </c>
      <c r="I175" s="56">
        <v>100000000</v>
      </c>
      <c r="J175" s="49" t="s">
        <v>1130</v>
      </c>
      <c r="K175" s="50" t="s">
        <v>1134</v>
      </c>
      <c r="L175" s="51" t="s">
        <v>1142</v>
      </c>
    </row>
    <row r="176" spans="2:12" ht="45">
      <c r="B176" s="54">
        <v>72101500</v>
      </c>
      <c r="C176" s="44" t="s">
        <v>440</v>
      </c>
      <c r="D176" s="45" t="s">
        <v>1024</v>
      </c>
      <c r="E176" s="45" t="s">
        <v>1034</v>
      </c>
      <c r="F176" s="46" t="s">
        <v>1057</v>
      </c>
      <c r="G176" s="55" t="s">
        <v>1070</v>
      </c>
      <c r="H176" s="56">
        <v>50000000</v>
      </c>
      <c r="I176" s="56">
        <v>50000000</v>
      </c>
      <c r="J176" s="49" t="s">
        <v>1130</v>
      </c>
      <c r="K176" s="50" t="s">
        <v>1134</v>
      </c>
      <c r="L176" s="51" t="s">
        <v>1142</v>
      </c>
    </row>
    <row r="177" spans="2:12" ht="30">
      <c r="B177" s="54">
        <v>39121000</v>
      </c>
      <c r="C177" s="44" t="s">
        <v>441</v>
      </c>
      <c r="D177" s="45" t="s">
        <v>1022</v>
      </c>
      <c r="E177" s="45" t="s">
        <v>1044</v>
      </c>
      <c r="F177" s="46" t="s">
        <v>1058</v>
      </c>
      <c r="G177" s="55" t="s">
        <v>1070</v>
      </c>
      <c r="H177" s="56">
        <v>180000000</v>
      </c>
      <c r="I177" s="56">
        <v>180000000</v>
      </c>
      <c r="J177" s="49" t="s">
        <v>1130</v>
      </c>
      <c r="K177" s="50" t="s">
        <v>1134</v>
      </c>
      <c r="L177" s="51" t="s">
        <v>1142</v>
      </c>
    </row>
    <row r="178" spans="2:12" ht="60">
      <c r="B178" s="54" t="s">
        <v>78</v>
      </c>
      <c r="C178" s="44" t="s">
        <v>442</v>
      </c>
      <c r="D178" s="45" t="s">
        <v>1014</v>
      </c>
      <c r="E178" s="45" t="s">
        <v>1041</v>
      </c>
      <c r="F178" s="46" t="s">
        <v>1056</v>
      </c>
      <c r="G178" s="55" t="s">
        <v>1070</v>
      </c>
      <c r="H178" s="56">
        <v>278000000</v>
      </c>
      <c r="I178" s="56">
        <v>278000000</v>
      </c>
      <c r="J178" s="49" t="s">
        <v>1130</v>
      </c>
      <c r="K178" s="50" t="s">
        <v>1134</v>
      </c>
      <c r="L178" s="51" t="s">
        <v>1142</v>
      </c>
    </row>
    <row r="179" spans="2:12" ht="30">
      <c r="B179" s="54" t="s">
        <v>79</v>
      </c>
      <c r="C179" s="44" t="s">
        <v>443</v>
      </c>
      <c r="D179" s="45" t="s">
        <v>1024</v>
      </c>
      <c r="E179" s="45" t="s">
        <v>1038</v>
      </c>
      <c r="F179" s="46" t="s">
        <v>1057</v>
      </c>
      <c r="G179" s="55" t="s">
        <v>1070</v>
      </c>
      <c r="H179" s="56">
        <v>54000000</v>
      </c>
      <c r="I179" s="56">
        <v>54000000</v>
      </c>
      <c r="J179" s="49" t="s">
        <v>1130</v>
      </c>
      <c r="K179" s="50" t="s">
        <v>1134</v>
      </c>
      <c r="L179" s="51" t="s">
        <v>1142</v>
      </c>
    </row>
    <row r="180" spans="2:12" ht="30">
      <c r="B180" s="54" t="s">
        <v>80</v>
      </c>
      <c r="C180" s="44" t="s">
        <v>444</v>
      </c>
      <c r="D180" s="45" t="s">
        <v>1017</v>
      </c>
      <c r="E180" s="45" t="s">
        <v>1038</v>
      </c>
      <c r="F180" s="46" t="s">
        <v>1057</v>
      </c>
      <c r="G180" s="55" t="s">
        <v>1070</v>
      </c>
      <c r="H180" s="56">
        <v>20000000</v>
      </c>
      <c r="I180" s="56">
        <v>20000000</v>
      </c>
      <c r="J180" s="49" t="s">
        <v>1130</v>
      </c>
      <c r="K180" s="50" t="s">
        <v>1134</v>
      </c>
      <c r="L180" s="51" t="s">
        <v>1142</v>
      </c>
    </row>
    <row r="181" spans="2:12" ht="45">
      <c r="B181" s="54" t="s">
        <v>81</v>
      </c>
      <c r="C181" s="44" t="s">
        <v>445</v>
      </c>
      <c r="D181" s="45" t="s">
        <v>1014</v>
      </c>
      <c r="E181" s="45" t="s">
        <v>1041</v>
      </c>
      <c r="F181" s="46" t="s">
        <v>1058</v>
      </c>
      <c r="G181" s="55" t="s">
        <v>1070</v>
      </c>
      <c r="H181" s="56">
        <v>126000000</v>
      </c>
      <c r="I181" s="56">
        <v>126000000</v>
      </c>
      <c r="J181" s="49" t="s">
        <v>1130</v>
      </c>
      <c r="K181" s="50" t="s">
        <v>1134</v>
      </c>
      <c r="L181" s="51" t="s">
        <v>1142</v>
      </c>
    </row>
    <row r="182" spans="2:12" ht="45">
      <c r="B182" s="54">
        <v>43211500</v>
      </c>
      <c r="C182" s="44" t="s">
        <v>446</v>
      </c>
      <c r="D182" s="45" t="s">
        <v>1022</v>
      </c>
      <c r="E182" s="45" t="s">
        <v>1033</v>
      </c>
      <c r="F182" s="46" t="s">
        <v>1058</v>
      </c>
      <c r="G182" s="55" t="s">
        <v>1070</v>
      </c>
      <c r="H182" s="56">
        <v>250000000</v>
      </c>
      <c r="I182" s="56">
        <v>250000000</v>
      </c>
      <c r="J182" s="49" t="s">
        <v>1130</v>
      </c>
      <c r="K182" s="50" t="s">
        <v>1134</v>
      </c>
      <c r="L182" s="51" t="s">
        <v>1142</v>
      </c>
    </row>
    <row r="183" spans="2:12" ht="45">
      <c r="B183" s="54">
        <v>83121700</v>
      </c>
      <c r="C183" s="44" t="s">
        <v>447</v>
      </c>
      <c r="D183" s="45" t="s">
        <v>1014</v>
      </c>
      <c r="E183" s="45" t="s">
        <v>1036</v>
      </c>
      <c r="F183" s="46" t="s">
        <v>1059</v>
      </c>
      <c r="G183" s="55" t="s">
        <v>1070</v>
      </c>
      <c r="H183" s="56">
        <v>1000000000</v>
      </c>
      <c r="I183" s="56">
        <v>1000000000</v>
      </c>
      <c r="J183" s="49" t="s">
        <v>1130</v>
      </c>
      <c r="K183" s="50" t="s">
        <v>1134</v>
      </c>
      <c r="L183" s="51" t="s">
        <v>1142</v>
      </c>
    </row>
    <row r="184" spans="2:12" ht="30">
      <c r="B184" s="54" t="s">
        <v>82</v>
      </c>
      <c r="C184" s="44" t="s">
        <v>448</v>
      </c>
      <c r="D184" s="45" t="s">
        <v>1014</v>
      </c>
      <c r="E184" s="45" t="s">
        <v>1041</v>
      </c>
      <c r="F184" s="46" t="s">
        <v>1059</v>
      </c>
      <c r="G184" s="55" t="s">
        <v>1070</v>
      </c>
      <c r="H184" s="56">
        <v>1000000000</v>
      </c>
      <c r="I184" s="56">
        <v>1000000000</v>
      </c>
      <c r="J184" s="49" t="s">
        <v>1130</v>
      </c>
      <c r="K184" s="50" t="s">
        <v>1134</v>
      </c>
      <c r="L184" s="51" t="s">
        <v>1142</v>
      </c>
    </row>
    <row r="185" spans="2:12" ht="30">
      <c r="B185" s="74" t="s">
        <v>83</v>
      </c>
      <c r="C185" s="45" t="s">
        <v>449</v>
      </c>
      <c r="D185" s="46" t="s">
        <v>1014</v>
      </c>
      <c r="E185" s="55" t="s">
        <v>1032</v>
      </c>
      <c r="F185" s="56" t="s">
        <v>1056</v>
      </c>
      <c r="G185" s="56" t="s">
        <v>1091</v>
      </c>
      <c r="H185" s="56">
        <v>405000000</v>
      </c>
      <c r="I185" s="56">
        <v>405000000</v>
      </c>
      <c r="J185" s="50" t="s">
        <v>1130</v>
      </c>
      <c r="K185" s="50" t="s">
        <v>1134</v>
      </c>
      <c r="L185" s="75" t="s">
        <v>1143</v>
      </c>
    </row>
    <row r="186" spans="2:12" ht="45">
      <c r="B186" s="54">
        <v>80111600</v>
      </c>
      <c r="C186" s="45" t="s">
        <v>450</v>
      </c>
      <c r="D186" s="46" t="s">
        <v>1014</v>
      </c>
      <c r="E186" s="55" t="s">
        <v>1032</v>
      </c>
      <c r="F186" s="56" t="s">
        <v>1056</v>
      </c>
      <c r="G186" s="56" t="s">
        <v>1091</v>
      </c>
      <c r="H186" s="56">
        <v>142331400</v>
      </c>
      <c r="I186" s="56">
        <f>H186</f>
        <v>142331400</v>
      </c>
      <c r="J186" s="50" t="s">
        <v>1130</v>
      </c>
      <c r="K186" s="50" t="s">
        <v>1134</v>
      </c>
      <c r="L186" s="75" t="s">
        <v>1143</v>
      </c>
    </row>
    <row r="187" spans="2:12" ht="75">
      <c r="B187" s="74" t="s">
        <v>84</v>
      </c>
      <c r="C187" s="45" t="s">
        <v>451</v>
      </c>
      <c r="D187" s="46" t="s">
        <v>1014</v>
      </c>
      <c r="E187" s="55" t="s">
        <v>1032</v>
      </c>
      <c r="F187" s="56" t="s">
        <v>1057</v>
      </c>
      <c r="G187" s="56" t="s">
        <v>1091</v>
      </c>
      <c r="H187" s="56">
        <v>20000000</v>
      </c>
      <c r="I187" s="56">
        <f>H187</f>
        <v>20000000</v>
      </c>
      <c r="J187" s="50" t="s">
        <v>1130</v>
      </c>
      <c r="K187" s="50" t="s">
        <v>1134</v>
      </c>
      <c r="L187" s="75" t="s">
        <v>1143</v>
      </c>
    </row>
    <row r="188" spans="2:12" ht="30">
      <c r="B188" s="54">
        <v>81112200</v>
      </c>
      <c r="C188" s="45" t="s">
        <v>452</v>
      </c>
      <c r="D188" s="46" t="s">
        <v>1014</v>
      </c>
      <c r="E188" s="55" t="s">
        <v>1032</v>
      </c>
      <c r="F188" s="56" t="s">
        <v>1057</v>
      </c>
      <c r="G188" s="56" t="s">
        <v>1091</v>
      </c>
      <c r="H188" s="56">
        <v>22000000</v>
      </c>
      <c r="I188" s="56">
        <v>22000000</v>
      </c>
      <c r="J188" s="50" t="s">
        <v>1130</v>
      </c>
      <c r="K188" s="50" t="s">
        <v>1134</v>
      </c>
      <c r="L188" s="75" t="s">
        <v>1143</v>
      </c>
    </row>
    <row r="189" spans="2:12" ht="75">
      <c r="B189" s="74" t="s">
        <v>85</v>
      </c>
      <c r="C189" s="45" t="s">
        <v>453</v>
      </c>
      <c r="D189" s="46" t="s">
        <v>1014</v>
      </c>
      <c r="E189" s="55" t="s">
        <v>1032</v>
      </c>
      <c r="F189" s="56" t="s">
        <v>1058</v>
      </c>
      <c r="G189" s="56" t="s">
        <v>1091</v>
      </c>
      <c r="H189" s="56">
        <v>80000000</v>
      </c>
      <c r="I189" s="56">
        <v>80000000</v>
      </c>
      <c r="J189" s="50" t="s">
        <v>1130</v>
      </c>
      <c r="K189" s="50" t="s">
        <v>1134</v>
      </c>
      <c r="L189" s="75" t="s">
        <v>1143</v>
      </c>
    </row>
    <row r="190" spans="2:12" ht="45">
      <c r="B190" s="74" t="s">
        <v>86</v>
      </c>
      <c r="C190" s="45" t="s">
        <v>454</v>
      </c>
      <c r="D190" s="46" t="s">
        <v>1014</v>
      </c>
      <c r="E190" s="55" t="s">
        <v>1032</v>
      </c>
      <c r="F190" s="56" t="s">
        <v>1057</v>
      </c>
      <c r="G190" s="56" t="s">
        <v>1091</v>
      </c>
      <c r="H190" s="56">
        <v>7452000</v>
      </c>
      <c r="I190" s="56">
        <v>7452000</v>
      </c>
      <c r="J190" s="50" t="s">
        <v>1130</v>
      </c>
      <c r="K190" s="50" t="s">
        <v>1134</v>
      </c>
      <c r="L190" s="75" t="s">
        <v>1143</v>
      </c>
    </row>
    <row r="191" spans="2:12" ht="30">
      <c r="B191" s="74" t="s">
        <v>87</v>
      </c>
      <c r="C191" s="45" t="s">
        <v>455</v>
      </c>
      <c r="D191" s="46" t="s">
        <v>1014</v>
      </c>
      <c r="E191" s="55" t="s">
        <v>1041</v>
      </c>
      <c r="F191" s="56" t="s">
        <v>1057</v>
      </c>
      <c r="G191" s="56" t="s">
        <v>1091</v>
      </c>
      <c r="H191" s="56">
        <v>45100000</v>
      </c>
      <c r="I191" s="56">
        <v>45100000</v>
      </c>
      <c r="J191" s="50" t="s">
        <v>1130</v>
      </c>
      <c r="K191" s="50" t="s">
        <v>1134</v>
      </c>
      <c r="L191" s="75" t="s">
        <v>1143</v>
      </c>
    </row>
    <row r="192" spans="2:12" ht="30">
      <c r="B192" s="74" t="s">
        <v>88</v>
      </c>
      <c r="C192" s="45" t="s">
        <v>456</v>
      </c>
      <c r="D192" s="46" t="s">
        <v>1014</v>
      </c>
      <c r="E192" s="55" t="s">
        <v>1036</v>
      </c>
      <c r="F192" s="56" t="s">
        <v>1056</v>
      </c>
      <c r="G192" s="56" t="s">
        <v>1091</v>
      </c>
      <c r="H192" s="56">
        <v>16116600</v>
      </c>
      <c r="I192" s="56">
        <v>16116600</v>
      </c>
      <c r="J192" s="50" t="s">
        <v>1130</v>
      </c>
      <c r="K192" s="50" t="s">
        <v>1134</v>
      </c>
      <c r="L192" s="75" t="s">
        <v>1143</v>
      </c>
    </row>
    <row r="193" spans="2:12" ht="60">
      <c r="B193" s="74" t="s">
        <v>89</v>
      </c>
      <c r="C193" s="45" t="s">
        <v>457</v>
      </c>
      <c r="D193" s="46" t="s">
        <v>1014</v>
      </c>
      <c r="E193" s="55" t="s">
        <v>1036</v>
      </c>
      <c r="F193" s="56" t="s">
        <v>1056</v>
      </c>
      <c r="G193" s="56" t="s">
        <v>1092</v>
      </c>
      <c r="H193" s="56">
        <v>106000000</v>
      </c>
      <c r="I193" s="56">
        <v>106000000</v>
      </c>
      <c r="J193" s="50" t="s">
        <v>1130</v>
      </c>
      <c r="K193" s="50" t="s">
        <v>1134</v>
      </c>
      <c r="L193" s="75" t="s">
        <v>1143</v>
      </c>
    </row>
    <row r="194" spans="2:12" ht="45">
      <c r="B194" s="54">
        <v>80111600</v>
      </c>
      <c r="C194" s="45" t="s">
        <v>458</v>
      </c>
      <c r="D194" s="46" t="s">
        <v>1018</v>
      </c>
      <c r="E194" s="55" t="s">
        <v>1041</v>
      </c>
      <c r="F194" s="56" t="s">
        <v>1056</v>
      </c>
      <c r="G194" s="56" t="s">
        <v>1092</v>
      </c>
      <c r="H194" s="56">
        <v>35000000</v>
      </c>
      <c r="I194" s="56">
        <v>35000000</v>
      </c>
      <c r="J194" s="50" t="s">
        <v>1130</v>
      </c>
      <c r="K194" s="50" t="s">
        <v>1134</v>
      </c>
      <c r="L194" s="75" t="s">
        <v>1143</v>
      </c>
    </row>
    <row r="195" spans="2:12" ht="15">
      <c r="B195" s="54">
        <v>80111600</v>
      </c>
      <c r="C195" s="45" t="s">
        <v>459</v>
      </c>
      <c r="D195" s="46" t="s">
        <v>1018</v>
      </c>
      <c r="E195" s="55" t="s">
        <v>1041</v>
      </c>
      <c r="F195" s="56" t="s">
        <v>1056</v>
      </c>
      <c r="G195" s="56" t="s">
        <v>1092</v>
      </c>
      <c r="H195" s="56">
        <v>35000000</v>
      </c>
      <c r="I195" s="56">
        <v>35000000</v>
      </c>
      <c r="J195" s="50" t="s">
        <v>1130</v>
      </c>
      <c r="K195" s="50" t="s">
        <v>1134</v>
      </c>
      <c r="L195" s="75" t="s">
        <v>1143</v>
      </c>
    </row>
    <row r="196" spans="2:12" ht="30">
      <c r="B196" s="54" t="s">
        <v>90</v>
      </c>
      <c r="C196" s="45" t="s">
        <v>460</v>
      </c>
      <c r="D196" s="46" t="s">
        <v>1018</v>
      </c>
      <c r="E196" s="55"/>
      <c r="F196" s="56" t="s">
        <v>1057</v>
      </c>
      <c r="G196" s="56" t="s">
        <v>1092</v>
      </c>
      <c r="H196" s="56">
        <v>10000000</v>
      </c>
      <c r="I196" s="56">
        <v>10000000</v>
      </c>
      <c r="J196" s="50" t="s">
        <v>1130</v>
      </c>
      <c r="K196" s="50" t="s">
        <v>1134</v>
      </c>
      <c r="L196" s="75" t="s">
        <v>1143</v>
      </c>
    </row>
    <row r="197" spans="2:12" ht="30">
      <c r="B197" s="54" t="s">
        <v>91</v>
      </c>
      <c r="C197" s="45" t="s">
        <v>461</v>
      </c>
      <c r="D197" s="46" t="s">
        <v>1014</v>
      </c>
      <c r="E197" s="55" t="s">
        <v>1032</v>
      </c>
      <c r="F197" s="56" t="s">
        <v>1057</v>
      </c>
      <c r="G197" s="56" t="s">
        <v>1092</v>
      </c>
      <c r="H197" s="56">
        <v>20000000</v>
      </c>
      <c r="I197" s="56">
        <v>20000000</v>
      </c>
      <c r="J197" s="50" t="s">
        <v>1130</v>
      </c>
      <c r="K197" s="50" t="s">
        <v>1134</v>
      </c>
      <c r="L197" s="75" t="s">
        <v>1143</v>
      </c>
    </row>
    <row r="198" spans="2:12" ht="45">
      <c r="B198" s="54" t="s">
        <v>92</v>
      </c>
      <c r="C198" s="45" t="s">
        <v>462</v>
      </c>
      <c r="D198" s="46" t="s">
        <v>1014</v>
      </c>
      <c r="E198" s="55" t="s">
        <v>1032</v>
      </c>
      <c r="F198" s="56" t="s">
        <v>1057</v>
      </c>
      <c r="G198" s="56" t="s">
        <v>1092</v>
      </c>
      <c r="H198" s="56">
        <v>20000000</v>
      </c>
      <c r="I198" s="56">
        <v>20000000</v>
      </c>
      <c r="J198" s="50" t="s">
        <v>1130</v>
      </c>
      <c r="K198" s="50" t="s">
        <v>1134</v>
      </c>
      <c r="L198" s="75" t="s">
        <v>1143</v>
      </c>
    </row>
    <row r="199" spans="2:12" ht="15">
      <c r="B199" s="54">
        <v>78111800</v>
      </c>
      <c r="C199" s="45" t="s">
        <v>463</v>
      </c>
      <c r="D199" s="46" t="s">
        <v>1018</v>
      </c>
      <c r="E199" s="55" t="s">
        <v>1041</v>
      </c>
      <c r="F199" s="56" t="s">
        <v>1057</v>
      </c>
      <c r="G199" s="56" t="s">
        <v>1092</v>
      </c>
      <c r="H199" s="56">
        <v>15000000</v>
      </c>
      <c r="I199" s="56">
        <v>15000000</v>
      </c>
      <c r="J199" s="50" t="s">
        <v>1130</v>
      </c>
      <c r="K199" s="50" t="s">
        <v>1134</v>
      </c>
      <c r="L199" s="75" t="s">
        <v>1143</v>
      </c>
    </row>
    <row r="200" spans="2:12" ht="15">
      <c r="B200" s="54">
        <v>82121500</v>
      </c>
      <c r="C200" s="45" t="s">
        <v>464</v>
      </c>
      <c r="D200" s="46" t="s">
        <v>1018</v>
      </c>
      <c r="E200" s="55" t="s">
        <v>1037</v>
      </c>
      <c r="F200" s="56" t="s">
        <v>1057</v>
      </c>
      <c r="G200" s="56" t="s">
        <v>1092</v>
      </c>
      <c r="H200" s="56">
        <v>15000000</v>
      </c>
      <c r="I200" s="56">
        <v>15000000</v>
      </c>
      <c r="J200" s="50" t="s">
        <v>1130</v>
      </c>
      <c r="K200" s="50" t="s">
        <v>1134</v>
      </c>
      <c r="L200" s="75" t="s">
        <v>1143</v>
      </c>
    </row>
    <row r="201" spans="2:12" ht="45">
      <c r="B201" s="54" t="s">
        <v>93</v>
      </c>
      <c r="C201" s="45" t="s">
        <v>465</v>
      </c>
      <c r="D201" s="46" t="s">
        <v>1014</v>
      </c>
      <c r="E201" s="55" t="s">
        <v>1032</v>
      </c>
      <c r="F201" s="56" t="s">
        <v>1056</v>
      </c>
      <c r="G201" s="56" t="s">
        <v>1093</v>
      </c>
      <c r="H201" s="56">
        <v>132000000</v>
      </c>
      <c r="I201" s="56">
        <v>132000000</v>
      </c>
      <c r="J201" s="50" t="s">
        <v>1130</v>
      </c>
      <c r="K201" s="50" t="s">
        <v>1134</v>
      </c>
      <c r="L201" s="75" t="s">
        <v>1143</v>
      </c>
    </row>
    <row r="202" spans="2:12" ht="30">
      <c r="B202" s="54" t="s">
        <v>94</v>
      </c>
      <c r="C202" s="45" t="s">
        <v>466</v>
      </c>
      <c r="D202" s="46" t="s">
        <v>1014</v>
      </c>
      <c r="E202" s="55" t="s">
        <v>1032</v>
      </c>
      <c r="F202" s="56" t="s">
        <v>1056</v>
      </c>
      <c r="G202" s="56" t="s">
        <v>1093</v>
      </c>
      <c r="H202" s="56">
        <v>27500000</v>
      </c>
      <c r="I202" s="56">
        <v>27500000</v>
      </c>
      <c r="J202" s="50" t="s">
        <v>1130</v>
      </c>
      <c r="K202" s="50" t="s">
        <v>1134</v>
      </c>
      <c r="L202" s="75" t="s">
        <v>1143</v>
      </c>
    </row>
    <row r="203" spans="2:12" ht="15">
      <c r="B203" s="54">
        <v>78111500</v>
      </c>
      <c r="C203" s="45" t="s">
        <v>467</v>
      </c>
      <c r="D203" s="46" t="s">
        <v>1014</v>
      </c>
      <c r="E203" s="55" t="s">
        <v>1032</v>
      </c>
      <c r="F203" s="56" t="s">
        <v>1057</v>
      </c>
      <c r="G203" s="56" t="s">
        <v>1093</v>
      </c>
      <c r="H203" s="56">
        <v>7000000</v>
      </c>
      <c r="I203" s="56">
        <v>7000000</v>
      </c>
      <c r="J203" s="50" t="s">
        <v>1130</v>
      </c>
      <c r="K203" s="50" t="s">
        <v>1134</v>
      </c>
      <c r="L203" s="75" t="s">
        <v>1143</v>
      </c>
    </row>
    <row r="204" spans="2:12" ht="45">
      <c r="B204" s="54" t="s">
        <v>95</v>
      </c>
      <c r="C204" s="45" t="s">
        <v>468</v>
      </c>
      <c r="D204" s="46" t="s">
        <v>1014</v>
      </c>
      <c r="E204" s="55" t="s">
        <v>1034</v>
      </c>
      <c r="F204" s="56" t="s">
        <v>1057</v>
      </c>
      <c r="G204" s="56" t="s">
        <v>1092</v>
      </c>
      <c r="H204" s="56">
        <v>6200000</v>
      </c>
      <c r="I204" s="56">
        <v>6200000</v>
      </c>
      <c r="J204" s="50" t="s">
        <v>1130</v>
      </c>
      <c r="K204" s="50" t="s">
        <v>1134</v>
      </c>
      <c r="L204" s="75" t="s">
        <v>1143</v>
      </c>
    </row>
    <row r="205" spans="2:12" ht="60">
      <c r="B205" s="54" t="s">
        <v>89</v>
      </c>
      <c r="C205" s="45" t="s">
        <v>457</v>
      </c>
      <c r="D205" s="46" t="s">
        <v>1018</v>
      </c>
      <c r="E205" s="55" t="s">
        <v>1036</v>
      </c>
      <c r="F205" s="56" t="s">
        <v>1056</v>
      </c>
      <c r="G205" s="56" t="s">
        <v>1092</v>
      </c>
      <c r="H205" s="56">
        <v>27300000</v>
      </c>
      <c r="I205" s="56">
        <v>27300000</v>
      </c>
      <c r="J205" s="50" t="s">
        <v>1130</v>
      </c>
      <c r="K205" s="50" t="s">
        <v>1134</v>
      </c>
      <c r="L205" s="75" t="s">
        <v>1143</v>
      </c>
    </row>
    <row r="206" spans="2:12" ht="30">
      <c r="B206" s="54">
        <v>80111600</v>
      </c>
      <c r="C206" s="45" t="s">
        <v>469</v>
      </c>
      <c r="D206" s="46" t="s">
        <v>1018</v>
      </c>
      <c r="E206" s="55" t="s">
        <v>1041</v>
      </c>
      <c r="F206" s="56" t="s">
        <v>1056</v>
      </c>
      <c r="G206" s="56" t="s">
        <v>1092</v>
      </c>
      <c r="H206" s="56">
        <v>48000000</v>
      </c>
      <c r="I206" s="56">
        <f>H206</f>
        <v>48000000</v>
      </c>
      <c r="J206" s="50" t="s">
        <v>1130</v>
      </c>
      <c r="K206" s="50" t="s">
        <v>1134</v>
      </c>
      <c r="L206" s="75" t="s">
        <v>1143</v>
      </c>
    </row>
    <row r="207" spans="2:12" ht="15">
      <c r="B207" s="54">
        <v>78111500</v>
      </c>
      <c r="C207" s="45" t="s">
        <v>467</v>
      </c>
      <c r="D207" s="46" t="s">
        <v>1014</v>
      </c>
      <c r="E207" s="55" t="s">
        <v>1032</v>
      </c>
      <c r="F207" s="56" t="s">
        <v>1057</v>
      </c>
      <c r="G207" s="56" t="s">
        <v>1092</v>
      </c>
      <c r="H207" s="56">
        <v>7000000</v>
      </c>
      <c r="I207" s="56">
        <v>7000000</v>
      </c>
      <c r="J207" s="50" t="s">
        <v>1130</v>
      </c>
      <c r="K207" s="50" t="s">
        <v>1134</v>
      </c>
      <c r="L207" s="75" t="s">
        <v>1143</v>
      </c>
    </row>
    <row r="208" spans="2:12" ht="60">
      <c r="B208" s="54" t="s">
        <v>96</v>
      </c>
      <c r="C208" s="45" t="s">
        <v>457</v>
      </c>
      <c r="D208" s="46" t="s">
        <v>1014</v>
      </c>
      <c r="E208" s="55" t="s">
        <v>1036</v>
      </c>
      <c r="F208" s="56" t="s">
        <v>1056</v>
      </c>
      <c r="G208" s="56" t="s">
        <v>1092</v>
      </c>
      <c r="H208" s="56">
        <v>70000000</v>
      </c>
      <c r="I208" s="56">
        <v>70000000</v>
      </c>
      <c r="J208" s="50" t="s">
        <v>1130</v>
      </c>
      <c r="K208" s="50" t="s">
        <v>1134</v>
      </c>
      <c r="L208" s="75" t="s">
        <v>1143</v>
      </c>
    </row>
    <row r="209" spans="2:12" ht="30">
      <c r="B209" s="54" t="s">
        <v>97</v>
      </c>
      <c r="C209" s="45" t="s">
        <v>470</v>
      </c>
      <c r="D209" s="46" t="s">
        <v>1018</v>
      </c>
      <c r="E209" s="55" t="s">
        <v>1037</v>
      </c>
      <c r="F209" s="46" t="s">
        <v>1057</v>
      </c>
      <c r="G209" s="56" t="s">
        <v>1092</v>
      </c>
      <c r="H209" s="56">
        <v>15000000</v>
      </c>
      <c r="I209" s="56">
        <v>15000000</v>
      </c>
      <c r="J209" s="50" t="s">
        <v>1130</v>
      </c>
      <c r="K209" s="50" t="s">
        <v>1134</v>
      </c>
      <c r="L209" s="75" t="s">
        <v>1143</v>
      </c>
    </row>
    <row r="210" spans="2:12" ht="15">
      <c r="B210" s="54">
        <v>78111500</v>
      </c>
      <c r="C210" s="45" t="s">
        <v>467</v>
      </c>
      <c r="D210" s="46" t="s">
        <v>1014</v>
      </c>
      <c r="E210" s="55" t="s">
        <v>1032</v>
      </c>
      <c r="F210" s="46" t="s">
        <v>1057</v>
      </c>
      <c r="G210" s="56" t="s">
        <v>1092</v>
      </c>
      <c r="H210" s="56">
        <v>2000000</v>
      </c>
      <c r="I210" s="56">
        <v>2000000</v>
      </c>
      <c r="J210" s="50" t="s">
        <v>1130</v>
      </c>
      <c r="K210" s="50" t="s">
        <v>1134</v>
      </c>
      <c r="L210" s="75" t="s">
        <v>1143</v>
      </c>
    </row>
    <row r="211" spans="2:12" ht="30">
      <c r="B211" s="54" t="s">
        <v>98</v>
      </c>
      <c r="C211" s="45" t="s">
        <v>471</v>
      </c>
      <c r="D211" s="46" t="s">
        <v>1014</v>
      </c>
      <c r="E211" s="55" t="s">
        <v>1037</v>
      </c>
      <c r="F211" s="46" t="s">
        <v>1057</v>
      </c>
      <c r="G211" s="56" t="s">
        <v>1092</v>
      </c>
      <c r="H211" s="56">
        <v>16000000</v>
      </c>
      <c r="I211" s="56">
        <v>16000000</v>
      </c>
      <c r="J211" s="50" t="s">
        <v>1130</v>
      </c>
      <c r="K211" s="50" t="s">
        <v>1134</v>
      </c>
      <c r="L211" s="75" t="s">
        <v>1143</v>
      </c>
    </row>
    <row r="212" spans="2:12" ht="60">
      <c r="B212" s="54" t="s">
        <v>99</v>
      </c>
      <c r="C212" s="45" t="s">
        <v>457</v>
      </c>
      <c r="D212" s="46" t="s">
        <v>1014</v>
      </c>
      <c r="E212" s="55" t="s">
        <v>1036</v>
      </c>
      <c r="F212" s="56" t="s">
        <v>1056</v>
      </c>
      <c r="G212" s="56" t="s">
        <v>1092</v>
      </c>
      <c r="H212" s="56">
        <v>40000000</v>
      </c>
      <c r="I212" s="56">
        <v>40000000</v>
      </c>
      <c r="J212" s="50" t="s">
        <v>1130</v>
      </c>
      <c r="K212" s="50" t="s">
        <v>1134</v>
      </c>
      <c r="L212" s="75" t="s">
        <v>1143</v>
      </c>
    </row>
    <row r="213" spans="2:12" ht="45">
      <c r="B213" s="54" t="s">
        <v>100</v>
      </c>
      <c r="C213" s="45" t="s">
        <v>472</v>
      </c>
      <c r="D213" s="46" t="s">
        <v>1014</v>
      </c>
      <c r="E213" s="55" t="s">
        <v>1045</v>
      </c>
      <c r="F213" s="56" t="s">
        <v>1056</v>
      </c>
      <c r="G213" s="56" t="s">
        <v>1092</v>
      </c>
      <c r="H213" s="56">
        <v>82000000</v>
      </c>
      <c r="I213" s="56">
        <v>82000000</v>
      </c>
      <c r="J213" s="50" t="s">
        <v>1130</v>
      </c>
      <c r="K213" s="50" t="s">
        <v>1134</v>
      </c>
      <c r="L213" s="75" t="s">
        <v>1143</v>
      </c>
    </row>
    <row r="214" spans="2:12" ht="30">
      <c r="B214" s="54" t="s">
        <v>101</v>
      </c>
      <c r="C214" s="45" t="s">
        <v>473</v>
      </c>
      <c r="D214" s="46" t="s">
        <v>1018</v>
      </c>
      <c r="E214" s="55" t="s">
        <v>1041</v>
      </c>
      <c r="F214" s="56" t="s">
        <v>1056</v>
      </c>
      <c r="G214" s="56" t="s">
        <v>1092</v>
      </c>
      <c r="H214" s="56">
        <v>25000000</v>
      </c>
      <c r="I214" s="56">
        <v>25000000</v>
      </c>
      <c r="J214" s="50" t="s">
        <v>1130</v>
      </c>
      <c r="K214" s="50" t="s">
        <v>1134</v>
      </c>
      <c r="L214" s="75" t="s">
        <v>1143</v>
      </c>
    </row>
    <row r="215" spans="2:12" ht="45">
      <c r="B215" s="54" t="s">
        <v>102</v>
      </c>
      <c r="C215" s="45" t="s">
        <v>474</v>
      </c>
      <c r="D215" s="46" t="s">
        <v>1018</v>
      </c>
      <c r="E215" s="55" t="s">
        <v>1037</v>
      </c>
      <c r="F215" s="46" t="s">
        <v>1057</v>
      </c>
      <c r="G215" s="56" t="s">
        <v>1092</v>
      </c>
      <c r="H215" s="56">
        <v>5000000</v>
      </c>
      <c r="I215" s="56">
        <v>5000000</v>
      </c>
      <c r="J215" s="50" t="s">
        <v>1130</v>
      </c>
      <c r="K215" s="50" t="s">
        <v>1134</v>
      </c>
      <c r="L215" s="75" t="s">
        <v>1143</v>
      </c>
    </row>
    <row r="216" spans="2:12" ht="30">
      <c r="B216" s="54" t="s">
        <v>103</v>
      </c>
      <c r="C216" s="45" t="s">
        <v>475</v>
      </c>
      <c r="D216" s="46" t="s">
        <v>1018</v>
      </c>
      <c r="E216" s="55" t="s">
        <v>1041</v>
      </c>
      <c r="F216" s="56" t="s">
        <v>1056</v>
      </c>
      <c r="G216" s="56" t="s">
        <v>1092</v>
      </c>
      <c r="H216" s="56">
        <v>15000000</v>
      </c>
      <c r="I216" s="56">
        <v>15000000</v>
      </c>
      <c r="J216" s="50" t="s">
        <v>1130</v>
      </c>
      <c r="K216" s="50" t="s">
        <v>1134</v>
      </c>
      <c r="L216" s="75" t="s">
        <v>1143</v>
      </c>
    </row>
    <row r="217" spans="2:12" ht="60">
      <c r="B217" s="54" t="s">
        <v>104</v>
      </c>
      <c r="C217" s="45" t="s">
        <v>457</v>
      </c>
      <c r="D217" s="46" t="s">
        <v>1025</v>
      </c>
      <c r="E217" s="55" t="s">
        <v>1046</v>
      </c>
      <c r="F217" s="56" t="s">
        <v>1056</v>
      </c>
      <c r="G217" s="56" t="s">
        <v>1092</v>
      </c>
      <c r="H217" s="56">
        <v>30000000</v>
      </c>
      <c r="I217" s="56">
        <v>30000000</v>
      </c>
      <c r="J217" s="50" t="s">
        <v>1130</v>
      </c>
      <c r="K217" s="50" t="s">
        <v>1134</v>
      </c>
      <c r="L217" s="75" t="s">
        <v>1143</v>
      </c>
    </row>
    <row r="218" spans="2:12" ht="45">
      <c r="B218" s="54" t="s">
        <v>105</v>
      </c>
      <c r="C218" s="45" t="s">
        <v>472</v>
      </c>
      <c r="D218" s="46" t="s">
        <v>1014</v>
      </c>
      <c r="E218" s="55" t="s">
        <v>1036</v>
      </c>
      <c r="F218" s="56" t="s">
        <v>1056</v>
      </c>
      <c r="G218" s="56" t="s">
        <v>1092</v>
      </c>
      <c r="H218" s="56">
        <v>20000000</v>
      </c>
      <c r="I218" s="56">
        <v>20000000</v>
      </c>
      <c r="J218" s="50" t="s">
        <v>1130</v>
      </c>
      <c r="K218" s="50" t="s">
        <v>1134</v>
      </c>
      <c r="L218" s="75" t="s">
        <v>1143</v>
      </c>
    </row>
    <row r="219" spans="2:12" ht="45">
      <c r="B219" s="54" t="s">
        <v>106</v>
      </c>
      <c r="C219" s="45" t="s">
        <v>476</v>
      </c>
      <c r="D219" s="46" t="s">
        <v>1019</v>
      </c>
      <c r="E219" s="55" t="s">
        <v>1041</v>
      </c>
      <c r="F219" s="46" t="s">
        <v>1057</v>
      </c>
      <c r="G219" s="56" t="s">
        <v>1092</v>
      </c>
      <c r="H219" s="56">
        <v>15000000</v>
      </c>
      <c r="I219" s="56">
        <v>15000000</v>
      </c>
      <c r="J219" s="50" t="s">
        <v>1130</v>
      </c>
      <c r="K219" s="50" t="s">
        <v>1134</v>
      </c>
      <c r="L219" s="75" t="s">
        <v>1143</v>
      </c>
    </row>
    <row r="220" spans="2:12" ht="30">
      <c r="B220" s="54">
        <v>80111600</v>
      </c>
      <c r="C220" s="45" t="s">
        <v>477</v>
      </c>
      <c r="D220" s="46" t="s">
        <v>1014</v>
      </c>
      <c r="E220" s="55" t="s">
        <v>1032</v>
      </c>
      <c r="F220" s="56" t="s">
        <v>1056</v>
      </c>
      <c r="G220" s="56" t="s">
        <v>1093</v>
      </c>
      <c r="H220" s="56">
        <v>10000000</v>
      </c>
      <c r="I220" s="56">
        <v>10000000</v>
      </c>
      <c r="J220" s="50" t="s">
        <v>1130</v>
      </c>
      <c r="K220" s="50" t="s">
        <v>1134</v>
      </c>
      <c r="L220" s="75" t="s">
        <v>1143</v>
      </c>
    </row>
    <row r="221" spans="2:12" ht="30">
      <c r="B221" s="54" t="s">
        <v>99</v>
      </c>
      <c r="C221" s="45" t="s">
        <v>478</v>
      </c>
      <c r="D221" s="46" t="s">
        <v>1014</v>
      </c>
      <c r="E221" s="55" t="s">
        <v>1032</v>
      </c>
      <c r="F221" s="56" t="s">
        <v>1056</v>
      </c>
      <c r="G221" s="56" t="s">
        <v>1056</v>
      </c>
      <c r="H221" s="56">
        <v>60000000</v>
      </c>
      <c r="I221" s="56">
        <v>60000000</v>
      </c>
      <c r="J221" s="50" t="s">
        <v>1130</v>
      </c>
      <c r="K221" s="50" t="s">
        <v>1134</v>
      </c>
      <c r="L221" s="75" t="s">
        <v>1143</v>
      </c>
    </row>
    <row r="222" spans="2:12" ht="30">
      <c r="B222" s="54" t="s">
        <v>107</v>
      </c>
      <c r="C222" s="45" t="s">
        <v>479</v>
      </c>
      <c r="D222" s="46" t="s">
        <v>1018</v>
      </c>
      <c r="E222" s="55" t="s">
        <v>1041</v>
      </c>
      <c r="F222" s="56" t="s">
        <v>1056</v>
      </c>
      <c r="G222" s="56" t="s">
        <v>1092</v>
      </c>
      <c r="H222" s="56">
        <v>55000000</v>
      </c>
      <c r="I222" s="56">
        <v>55000000</v>
      </c>
      <c r="J222" s="50" t="s">
        <v>1130</v>
      </c>
      <c r="K222" s="50" t="s">
        <v>1134</v>
      </c>
      <c r="L222" s="75" t="s">
        <v>1143</v>
      </c>
    </row>
    <row r="223" spans="2:12" ht="30">
      <c r="B223" s="54" t="s">
        <v>108</v>
      </c>
      <c r="C223" s="45" t="s">
        <v>480</v>
      </c>
      <c r="D223" s="46" t="s">
        <v>1018</v>
      </c>
      <c r="E223" s="55" t="s">
        <v>1041</v>
      </c>
      <c r="F223" s="56" t="s">
        <v>1056</v>
      </c>
      <c r="G223" s="56" t="s">
        <v>1092</v>
      </c>
      <c r="H223" s="56">
        <v>24000000</v>
      </c>
      <c r="I223" s="56">
        <v>24000000</v>
      </c>
      <c r="J223" s="50" t="s">
        <v>1130</v>
      </c>
      <c r="K223" s="50" t="s">
        <v>1134</v>
      </c>
      <c r="L223" s="75" t="s">
        <v>1143</v>
      </c>
    </row>
    <row r="224" spans="2:12" ht="30">
      <c r="B224" s="54" t="s">
        <v>109</v>
      </c>
      <c r="C224" s="45" t="s">
        <v>481</v>
      </c>
      <c r="D224" s="46" t="s">
        <v>1014</v>
      </c>
      <c r="E224" s="55" t="s">
        <v>1032</v>
      </c>
      <c r="F224" s="56" t="s">
        <v>1056</v>
      </c>
      <c r="G224" s="56" t="s">
        <v>1092</v>
      </c>
      <c r="H224" s="56">
        <v>5000000</v>
      </c>
      <c r="I224" s="56">
        <v>5000000</v>
      </c>
      <c r="J224" s="50" t="s">
        <v>1130</v>
      </c>
      <c r="K224" s="50" t="s">
        <v>1134</v>
      </c>
      <c r="L224" s="75" t="s">
        <v>1143</v>
      </c>
    </row>
    <row r="225" spans="2:12" ht="30">
      <c r="B225" s="54" t="s">
        <v>110</v>
      </c>
      <c r="C225" s="45" t="s">
        <v>482</v>
      </c>
      <c r="D225" s="46" t="s">
        <v>1014</v>
      </c>
      <c r="E225" s="55" t="s">
        <v>1040</v>
      </c>
      <c r="F225" s="46" t="s">
        <v>1057</v>
      </c>
      <c r="G225" s="56" t="s">
        <v>1092</v>
      </c>
      <c r="H225" s="56">
        <v>3500000</v>
      </c>
      <c r="I225" s="56">
        <v>3500000</v>
      </c>
      <c r="J225" s="50" t="s">
        <v>1130</v>
      </c>
      <c r="K225" s="50" t="s">
        <v>1134</v>
      </c>
      <c r="L225" s="75" t="s">
        <v>1143</v>
      </c>
    </row>
    <row r="226" spans="2:12" ht="30">
      <c r="B226" s="54" t="s">
        <v>111</v>
      </c>
      <c r="C226" s="45" t="s">
        <v>471</v>
      </c>
      <c r="D226" s="46" t="s">
        <v>1018</v>
      </c>
      <c r="E226" s="55" t="s">
        <v>1034</v>
      </c>
      <c r="F226" s="46" t="s">
        <v>1057</v>
      </c>
      <c r="G226" s="56" t="s">
        <v>1092</v>
      </c>
      <c r="H226" s="56">
        <v>14500000</v>
      </c>
      <c r="I226" s="56">
        <v>14500000</v>
      </c>
      <c r="J226" s="50" t="s">
        <v>1130</v>
      </c>
      <c r="K226" s="50" t="s">
        <v>1134</v>
      </c>
      <c r="L226" s="75" t="s">
        <v>1143</v>
      </c>
    </row>
    <row r="227" spans="2:12" ht="60">
      <c r="B227" s="54" t="s">
        <v>112</v>
      </c>
      <c r="C227" s="45" t="s">
        <v>457</v>
      </c>
      <c r="D227" s="46" t="s">
        <v>1014</v>
      </c>
      <c r="E227" s="55" t="s">
        <v>1036</v>
      </c>
      <c r="F227" s="56" t="s">
        <v>1056</v>
      </c>
      <c r="G227" s="56" t="s">
        <v>1092</v>
      </c>
      <c r="H227" s="56">
        <v>35000000</v>
      </c>
      <c r="I227" s="56">
        <v>35000000</v>
      </c>
      <c r="J227" s="50" t="s">
        <v>1130</v>
      </c>
      <c r="K227" s="50" t="s">
        <v>1134</v>
      </c>
      <c r="L227" s="75" t="s">
        <v>1143</v>
      </c>
    </row>
    <row r="228" spans="2:12" ht="45">
      <c r="B228" s="54" t="s">
        <v>113</v>
      </c>
      <c r="C228" s="45" t="s">
        <v>472</v>
      </c>
      <c r="D228" s="46" t="s">
        <v>1014</v>
      </c>
      <c r="E228" s="55" t="s">
        <v>1036</v>
      </c>
      <c r="F228" s="56" t="s">
        <v>1056</v>
      </c>
      <c r="G228" s="56" t="s">
        <v>1092</v>
      </c>
      <c r="H228" s="56">
        <v>30700000</v>
      </c>
      <c r="I228" s="56">
        <v>30700000</v>
      </c>
      <c r="J228" s="50" t="s">
        <v>1130</v>
      </c>
      <c r="K228" s="50" t="s">
        <v>1134</v>
      </c>
      <c r="L228" s="75" t="s">
        <v>1143</v>
      </c>
    </row>
    <row r="229" spans="2:12" ht="45">
      <c r="B229" s="54" t="s">
        <v>114</v>
      </c>
      <c r="C229" s="45" t="s">
        <v>483</v>
      </c>
      <c r="D229" s="46" t="s">
        <v>1018</v>
      </c>
      <c r="E229" s="55" t="s">
        <v>1034</v>
      </c>
      <c r="F229" s="46" t="s">
        <v>1057</v>
      </c>
      <c r="G229" s="56" t="s">
        <v>1092</v>
      </c>
      <c r="H229" s="56">
        <v>2300000</v>
      </c>
      <c r="I229" s="56">
        <v>2300000</v>
      </c>
      <c r="J229" s="50" t="s">
        <v>1130</v>
      </c>
      <c r="K229" s="50" t="s">
        <v>1134</v>
      </c>
      <c r="L229" s="75" t="s">
        <v>1143</v>
      </c>
    </row>
    <row r="230" spans="2:12" ht="15">
      <c r="B230" s="54">
        <v>80111600</v>
      </c>
      <c r="C230" s="45" t="s">
        <v>484</v>
      </c>
      <c r="D230" s="46" t="s">
        <v>1018</v>
      </c>
      <c r="E230" s="55" t="s">
        <v>1041</v>
      </c>
      <c r="F230" s="56" t="s">
        <v>1056</v>
      </c>
      <c r="G230" s="56" t="s">
        <v>1093</v>
      </c>
      <c r="H230" s="56">
        <v>45283020</v>
      </c>
      <c r="I230" s="56">
        <v>45283020</v>
      </c>
      <c r="J230" s="50" t="s">
        <v>1130</v>
      </c>
      <c r="K230" s="50" t="s">
        <v>1134</v>
      </c>
      <c r="L230" s="75" t="s">
        <v>1143</v>
      </c>
    </row>
    <row r="231" spans="2:12" ht="30">
      <c r="B231" s="54" t="s">
        <v>96</v>
      </c>
      <c r="C231" s="45" t="s">
        <v>485</v>
      </c>
      <c r="D231" s="46" t="s">
        <v>1018</v>
      </c>
      <c r="E231" s="55" t="s">
        <v>1041</v>
      </c>
      <c r="F231" s="56" t="s">
        <v>1056</v>
      </c>
      <c r="G231" s="56" t="s">
        <v>1093</v>
      </c>
      <c r="H231" s="56">
        <v>96000000</v>
      </c>
      <c r="I231" s="56">
        <v>96000000</v>
      </c>
      <c r="J231" s="50" t="s">
        <v>1130</v>
      </c>
      <c r="K231" s="50" t="s">
        <v>1134</v>
      </c>
      <c r="L231" s="75" t="s">
        <v>1143</v>
      </c>
    </row>
    <row r="232" spans="2:12" ht="30">
      <c r="B232" s="54" t="s">
        <v>115</v>
      </c>
      <c r="C232" s="45" t="s">
        <v>486</v>
      </c>
      <c r="D232" s="46" t="s">
        <v>1018</v>
      </c>
      <c r="E232" s="55" t="s">
        <v>1041</v>
      </c>
      <c r="F232" s="56" t="s">
        <v>1056</v>
      </c>
      <c r="G232" s="56" t="s">
        <v>1093</v>
      </c>
      <c r="H232" s="56">
        <v>14300000</v>
      </c>
      <c r="I232" s="56">
        <v>14300000</v>
      </c>
      <c r="J232" s="50" t="s">
        <v>1130</v>
      </c>
      <c r="K232" s="50" t="s">
        <v>1134</v>
      </c>
      <c r="L232" s="75" t="s">
        <v>1143</v>
      </c>
    </row>
    <row r="233" spans="2:12" ht="30">
      <c r="B233" s="54" t="s">
        <v>116</v>
      </c>
      <c r="C233" s="45" t="s">
        <v>487</v>
      </c>
      <c r="D233" s="46" t="s">
        <v>1018</v>
      </c>
      <c r="E233" s="55" t="s">
        <v>1041</v>
      </c>
      <c r="F233" s="56" t="s">
        <v>1056</v>
      </c>
      <c r="G233" s="56" t="s">
        <v>1093</v>
      </c>
      <c r="H233" s="56">
        <v>46800000</v>
      </c>
      <c r="I233" s="56">
        <v>46800000</v>
      </c>
      <c r="J233" s="50" t="s">
        <v>1130</v>
      </c>
      <c r="K233" s="50" t="s">
        <v>1134</v>
      </c>
      <c r="L233" s="75" t="s">
        <v>1143</v>
      </c>
    </row>
    <row r="234" spans="2:12" ht="30">
      <c r="B234" s="54" t="s">
        <v>110</v>
      </c>
      <c r="C234" s="45" t="s">
        <v>488</v>
      </c>
      <c r="D234" s="46" t="s">
        <v>1016</v>
      </c>
      <c r="E234" s="55" t="s">
        <v>1034</v>
      </c>
      <c r="F234" s="46" t="s">
        <v>1057</v>
      </c>
      <c r="G234" s="56" t="s">
        <v>1093</v>
      </c>
      <c r="H234" s="56">
        <v>35400000.1</v>
      </c>
      <c r="I234" s="56">
        <v>35400000.1</v>
      </c>
      <c r="J234" s="50" t="s">
        <v>1130</v>
      </c>
      <c r="K234" s="50" t="s">
        <v>1134</v>
      </c>
      <c r="L234" s="75" t="s">
        <v>1143</v>
      </c>
    </row>
    <row r="235" spans="2:12" ht="45">
      <c r="B235" s="54" t="s">
        <v>117</v>
      </c>
      <c r="C235" s="45" t="s">
        <v>489</v>
      </c>
      <c r="D235" s="46" t="s">
        <v>1018</v>
      </c>
      <c r="E235" s="55" t="s">
        <v>1041</v>
      </c>
      <c r="F235" s="46" t="s">
        <v>1057</v>
      </c>
      <c r="G235" s="56" t="s">
        <v>1093</v>
      </c>
      <c r="H235" s="56">
        <v>15000000</v>
      </c>
      <c r="I235" s="56">
        <v>15000000</v>
      </c>
      <c r="J235" s="50" t="s">
        <v>1130</v>
      </c>
      <c r="K235" s="50" t="s">
        <v>1134</v>
      </c>
      <c r="L235" s="75" t="s">
        <v>1143</v>
      </c>
    </row>
    <row r="236" spans="2:12" ht="30">
      <c r="B236" s="54">
        <v>78111500</v>
      </c>
      <c r="C236" s="45" t="s">
        <v>490</v>
      </c>
      <c r="D236" s="46" t="s">
        <v>1017</v>
      </c>
      <c r="E236" s="55" t="s">
        <v>1034</v>
      </c>
      <c r="F236" s="46" t="s">
        <v>1057</v>
      </c>
      <c r="G236" s="56" t="s">
        <v>1093</v>
      </c>
      <c r="H236" s="56">
        <v>5000000</v>
      </c>
      <c r="I236" s="56">
        <v>5000000</v>
      </c>
      <c r="J236" s="50" t="s">
        <v>1130</v>
      </c>
      <c r="K236" s="50" t="s">
        <v>1134</v>
      </c>
      <c r="L236" s="75" t="s">
        <v>1143</v>
      </c>
    </row>
    <row r="237" spans="2:12" ht="30">
      <c r="B237" s="54" t="s">
        <v>118</v>
      </c>
      <c r="C237" s="45" t="s">
        <v>491</v>
      </c>
      <c r="D237" s="46" t="s">
        <v>1017</v>
      </c>
      <c r="E237" s="55" t="s">
        <v>1034</v>
      </c>
      <c r="F237" s="56" t="s">
        <v>1056</v>
      </c>
      <c r="G237" s="56" t="s">
        <v>1093</v>
      </c>
      <c r="H237" s="56">
        <f>99060766.87-50000000</f>
        <v>49060766.870000005</v>
      </c>
      <c r="I237" s="56">
        <f>99060766.87-50000000</f>
        <v>49060766.870000005</v>
      </c>
      <c r="J237" s="50" t="s">
        <v>1130</v>
      </c>
      <c r="K237" s="50" t="s">
        <v>1134</v>
      </c>
      <c r="L237" s="75" t="s">
        <v>1143</v>
      </c>
    </row>
    <row r="238" spans="2:12" ht="60">
      <c r="B238" s="54" t="s">
        <v>119</v>
      </c>
      <c r="C238" s="45" t="s">
        <v>457</v>
      </c>
      <c r="D238" s="46" t="s">
        <v>1014</v>
      </c>
      <c r="E238" s="55" t="s">
        <v>1036</v>
      </c>
      <c r="F238" s="56" t="s">
        <v>1056</v>
      </c>
      <c r="G238" s="56" t="s">
        <v>1092</v>
      </c>
      <c r="H238" s="56">
        <v>250000000</v>
      </c>
      <c r="I238" s="56">
        <v>250000000</v>
      </c>
      <c r="J238" s="50" t="s">
        <v>1130</v>
      </c>
      <c r="K238" s="50" t="s">
        <v>1134</v>
      </c>
      <c r="L238" s="75" t="s">
        <v>1143</v>
      </c>
    </row>
    <row r="239" spans="2:12" ht="30">
      <c r="B239" s="54" t="s">
        <v>108</v>
      </c>
      <c r="C239" s="45" t="s">
        <v>492</v>
      </c>
      <c r="D239" s="46" t="s">
        <v>1018</v>
      </c>
      <c r="E239" s="55" t="s">
        <v>1041</v>
      </c>
      <c r="F239" s="56" t="s">
        <v>1056</v>
      </c>
      <c r="G239" s="56" t="s">
        <v>1093</v>
      </c>
      <c r="H239" s="56">
        <v>80600000</v>
      </c>
      <c r="I239" s="56">
        <v>80600000</v>
      </c>
      <c r="J239" s="50" t="s">
        <v>1130</v>
      </c>
      <c r="K239" s="50" t="s">
        <v>1134</v>
      </c>
      <c r="L239" s="75" t="s">
        <v>1143</v>
      </c>
    </row>
    <row r="240" spans="2:12" ht="15">
      <c r="B240" s="54">
        <v>80111600</v>
      </c>
      <c r="C240" s="45" t="s">
        <v>493</v>
      </c>
      <c r="D240" s="46" t="s">
        <v>1018</v>
      </c>
      <c r="E240" s="55" t="s">
        <v>1041</v>
      </c>
      <c r="F240" s="56" t="s">
        <v>1056</v>
      </c>
      <c r="G240" s="56" t="s">
        <v>1093</v>
      </c>
      <c r="H240" s="56">
        <v>45000000</v>
      </c>
      <c r="I240" s="56">
        <v>45000000</v>
      </c>
      <c r="J240" s="50" t="s">
        <v>1130</v>
      </c>
      <c r="K240" s="50" t="s">
        <v>1134</v>
      </c>
      <c r="L240" s="75" t="s">
        <v>1143</v>
      </c>
    </row>
    <row r="241" spans="2:12" ht="15">
      <c r="B241" s="54">
        <v>80111600</v>
      </c>
      <c r="C241" s="45" t="s">
        <v>494</v>
      </c>
      <c r="D241" s="46" t="s">
        <v>1018</v>
      </c>
      <c r="E241" s="55" t="s">
        <v>1041</v>
      </c>
      <c r="F241" s="56" t="s">
        <v>1056</v>
      </c>
      <c r="G241" s="56" t="s">
        <v>1093</v>
      </c>
      <c r="H241" s="56">
        <v>30000000</v>
      </c>
      <c r="I241" s="56">
        <v>30000000</v>
      </c>
      <c r="J241" s="50" t="s">
        <v>1130</v>
      </c>
      <c r="K241" s="50" t="s">
        <v>1134</v>
      </c>
      <c r="L241" s="75" t="s">
        <v>1143</v>
      </c>
    </row>
    <row r="242" spans="2:12" ht="15">
      <c r="B242" s="54">
        <v>80111600</v>
      </c>
      <c r="C242" s="45" t="s">
        <v>495</v>
      </c>
      <c r="D242" s="46" t="s">
        <v>1018</v>
      </c>
      <c r="E242" s="55" t="s">
        <v>1041</v>
      </c>
      <c r="F242" s="56" t="s">
        <v>1056</v>
      </c>
      <c r="G242" s="56" t="s">
        <v>1093</v>
      </c>
      <c r="H242" s="56">
        <v>24300000</v>
      </c>
      <c r="I242" s="56">
        <v>24300000</v>
      </c>
      <c r="J242" s="50" t="s">
        <v>1130</v>
      </c>
      <c r="K242" s="50" t="s">
        <v>1134</v>
      </c>
      <c r="L242" s="75" t="s">
        <v>1143</v>
      </c>
    </row>
    <row r="243" spans="2:12" ht="15">
      <c r="B243" s="54">
        <v>80111600</v>
      </c>
      <c r="C243" s="45" t="s">
        <v>496</v>
      </c>
      <c r="D243" s="46" t="s">
        <v>1018</v>
      </c>
      <c r="E243" s="55" t="s">
        <v>1032</v>
      </c>
      <c r="F243" s="56" t="s">
        <v>1056</v>
      </c>
      <c r="G243" s="56" t="s">
        <v>1093</v>
      </c>
      <c r="H243" s="56">
        <f>19*10000000</f>
        <v>190000000</v>
      </c>
      <c r="I243" s="56">
        <f>19*10000000</f>
        <v>190000000</v>
      </c>
      <c r="J243" s="50" t="s">
        <v>1130</v>
      </c>
      <c r="K243" s="50" t="s">
        <v>1134</v>
      </c>
      <c r="L243" s="75" t="s">
        <v>1143</v>
      </c>
    </row>
    <row r="244" spans="2:12" ht="30">
      <c r="B244" s="54" t="s">
        <v>115</v>
      </c>
      <c r="C244" s="45" t="s">
        <v>497</v>
      </c>
      <c r="D244" s="46" t="s">
        <v>1014</v>
      </c>
      <c r="E244" s="55" t="s">
        <v>1032</v>
      </c>
      <c r="F244" s="56" t="s">
        <v>1056</v>
      </c>
      <c r="G244" s="56" t="s">
        <v>1093</v>
      </c>
      <c r="H244" s="56">
        <v>41200000</v>
      </c>
      <c r="I244" s="56">
        <v>41200000</v>
      </c>
      <c r="J244" s="50" t="s">
        <v>1130</v>
      </c>
      <c r="K244" s="50" t="s">
        <v>1134</v>
      </c>
      <c r="L244" s="75" t="s">
        <v>1143</v>
      </c>
    </row>
    <row r="245" spans="2:12" ht="15">
      <c r="B245" s="54">
        <v>78111500</v>
      </c>
      <c r="C245" s="45" t="s">
        <v>498</v>
      </c>
      <c r="D245" s="46" t="s">
        <v>1014</v>
      </c>
      <c r="E245" s="55" t="s">
        <v>1032</v>
      </c>
      <c r="F245" s="46" t="s">
        <v>1057</v>
      </c>
      <c r="G245" s="56" t="s">
        <v>1093</v>
      </c>
      <c r="H245" s="56">
        <v>7000000</v>
      </c>
      <c r="I245" s="56">
        <v>7000000</v>
      </c>
      <c r="J245" s="50" t="s">
        <v>1130</v>
      </c>
      <c r="K245" s="50" t="s">
        <v>1134</v>
      </c>
      <c r="L245" s="75" t="s">
        <v>1143</v>
      </c>
    </row>
    <row r="246" spans="2:12" ht="15">
      <c r="B246" s="54">
        <v>46181500</v>
      </c>
      <c r="C246" s="45" t="s">
        <v>499</v>
      </c>
      <c r="D246" s="46" t="s">
        <v>1018</v>
      </c>
      <c r="E246" s="55" t="s">
        <v>1037</v>
      </c>
      <c r="F246" s="46" t="s">
        <v>1057</v>
      </c>
      <c r="G246" s="56" t="s">
        <v>1093</v>
      </c>
      <c r="H246" s="56">
        <v>8000000</v>
      </c>
      <c r="I246" s="56">
        <v>8000000</v>
      </c>
      <c r="J246" s="50" t="s">
        <v>1130</v>
      </c>
      <c r="K246" s="50" t="s">
        <v>1134</v>
      </c>
      <c r="L246" s="75" t="s">
        <v>1143</v>
      </c>
    </row>
    <row r="247" spans="2:12" ht="15">
      <c r="B247" s="54">
        <v>46182000</v>
      </c>
      <c r="C247" s="45" t="s">
        <v>500</v>
      </c>
      <c r="D247" s="46" t="s">
        <v>1018</v>
      </c>
      <c r="E247" s="55" t="s">
        <v>1033</v>
      </c>
      <c r="F247" s="46" t="s">
        <v>1057</v>
      </c>
      <c r="G247" s="56" t="s">
        <v>1093</v>
      </c>
      <c r="H247" s="56">
        <v>2000000</v>
      </c>
      <c r="I247" s="56">
        <v>2000000</v>
      </c>
      <c r="J247" s="50" t="s">
        <v>1130</v>
      </c>
      <c r="K247" s="50" t="s">
        <v>1134</v>
      </c>
      <c r="L247" s="75" t="s">
        <v>1143</v>
      </c>
    </row>
    <row r="248" spans="2:12" ht="15">
      <c r="B248" s="54">
        <v>46181600</v>
      </c>
      <c r="C248" s="45" t="s">
        <v>501</v>
      </c>
      <c r="D248" s="46" t="s">
        <v>1018</v>
      </c>
      <c r="E248" s="55" t="s">
        <v>1033</v>
      </c>
      <c r="F248" s="46" t="s">
        <v>1057</v>
      </c>
      <c r="G248" s="56" t="s">
        <v>1093</v>
      </c>
      <c r="H248" s="56">
        <v>400000</v>
      </c>
      <c r="I248" s="56">
        <v>400000</v>
      </c>
      <c r="J248" s="50" t="s">
        <v>1130</v>
      </c>
      <c r="K248" s="50" t="s">
        <v>1134</v>
      </c>
      <c r="L248" s="75" t="s">
        <v>1143</v>
      </c>
    </row>
    <row r="249" spans="2:12" ht="60">
      <c r="B249" s="54" t="s">
        <v>120</v>
      </c>
      <c r="C249" s="45" t="s">
        <v>457</v>
      </c>
      <c r="D249" s="46" t="s">
        <v>1014</v>
      </c>
      <c r="E249" s="55" t="s">
        <v>1036</v>
      </c>
      <c r="F249" s="56" t="s">
        <v>1056</v>
      </c>
      <c r="G249" s="56" t="s">
        <v>1092</v>
      </c>
      <c r="H249" s="56">
        <v>326345000</v>
      </c>
      <c r="I249" s="56">
        <v>326345000</v>
      </c>
      <c r="J249" s="50" t="s">
        <v>1130</v>
      </c>
      <c r="K249" s="50" t="s">
        <v>1134</v>
      </c>
      <c r="L249" s="75" t="s">
        <v>1143</v>
      </c>
    </row>
    <row r="250" spans="2:12" ht="30">
      <c r="B250" s="54" t="s">
        <v>121</v>
      </c>
      <c r="C250" s="45" t="s">
        <v>502</v>
      </c>
      <c r="D250" s="46" t="s">
        <v>1018</v>
      </c>
      <c r="E250" s="55" t="s">
        <v>1033</v>
      </c>
      <c r="F250" s="46" t="s">
        <v>1058</v>
      </c>
      <c r="G250" s="56" t="s">
        <v>1093</v>
      </c>
      <c r="H250" s="56">
        <v>95000000</v>
      </c>
      <c r="I250" s="56">
        <v>95000000</v>
      </c>
      <c r="J250" s="50" t="s">
        <v>1130</v>
      </c>
      <c r="K250" s="50" t="s">
        <v>1134</v>
      </c>
      <c r="L250" s="75" t="s">
        <v>1143</v>
      </c>
    </row>
    <row r="251" spans="2:12" ht="30">
      <c r="B251" s="54">
        <v>10191500</v>
      </c>
      <c r="C251" s="45" t="s">
        <v>503</v>
      </c>
      <c r="D251" s="46" t="s">
        <v>1016</v>
      </c>
      <c r="E251" s="55" t="s">
        <v>1037</v>
      </c>
      <c r="F251" s="46" t="s">
        <v>1058</v>
      </c>
      <c r="G251" s="56" t="s">
        <v>1092</v>
      </c>
      <c r="H251" s="56">
        <v>203500000</v>
      </c>
      <c r="I251" s="56">
        <v>203500000</v>
      </c>
      <c r="J251" s="50" t="s">
        <v>1130</v>
      </c>
      <c r="K251" s="50" t="s">
        <v>1134</v>
      </c>
      <c r="L251" s="75" t="s">
        <v>1143</v>
      </c>
    </row>
    <row r="252" spans="2:12" ht="15">
      <c r="B252" s="54">
        <v>78111500</v>
      </c>
      <c r="C252" s="45" t="s">
        <v>498</v>
      </c>
      <c r="D252" s="46" t="s">
        <v>1016</v>
      </c>
      <c r="E252" s="55" t="s">
        <v>1037</v>
      </c>
      <c r="F252" s="56" t="s">
        <v>1057</v>
      </c>
      <c r="G252" s="56" t="s">
        <v>1092</v>
      </c>
      <c r="H252" s="56">
        <v>2500000</v>
      </c>
      <c r="I252" s="56">
        <v>2500000</v>
      </c>
      <c r="J252" s="50" t="s">
        <v>1130</v>
      </c>
      <c r="K252" s="50" t="s">
        <v>1134</v>
      </c>
      <c r="L252" s="75" t="s">
        <v>1143</v>
      </c>
    </row>
    <row r="253" spans="2:12" ht="15">
      <c r="B253" s="54">
        <v>80111600</v>
      </c>
      <c r="C253" s="45" t="s">
        <v>504</v>
      </c>
      <c r="D253" s="46" t="s">
        <v>1014</v>
      </c>
      <c r="E253" s="55" t="s">
        <v>1037</v>
      </c>
      <c r="F253" s="56" t="s">
        <v>1056</v>
      </c>
      <c r="G253" s="56" t="s">
        <v>1092</v>
      </c>
      <c r="H253" s="56">
        <v>150000000</v>
      </c>
      <c r="I253" s="56">
        <v>150000000</v>
      </c>
      <c r="J253" s="50" t="s">
        <v>1130</v>
      </c>
      <c r="K253" s="50" t="s">
        <v>1134</v>
      </c>
      <c r="L253" s="75" t="s">
        <v>1143</v>
      </c>
    </row>
    <row r="254" spans="2:12" ht="30">
      <c r="B254" s="54" t="s">
        <v>122</v>
      </c>
      <c r="C254" s="45" t="s">
        <v>486</v>
      </c>
      <c r="D254" s="46" t="s">
        <v>1018</v>
      </c>
      <c r="E254" s="55" t="s">
        <v>1041</v>
      </c>
      <c r="F254" s="46" t="s">
        <v>1056</v>
      </c>
      <c r="G254" s="56" t="s">
        <v>1092</v>
      </c>
      <c r="H254" s="56">
        <v>15000000</v>
      </c>
      <c r="I254" s="56">
        <v>15000000</v>
      </c>
      <c r="J254" s="50" t="s">
        <v>1130</v>
      </c>
      <c r="K254" s="50" t="s">
        <v>1134</v>
      </c>
      <c r="L254" s="75" t="s">
        <v>1143</v>
      </c>
    </row>
    <row r="255" spans="2:12" ht="60">
      <c r="B255" s="54" t="s">
        <v>120</v>
      </c>
      <c r="C255" s="45" t="s">
        <v>457</v>
      </c>
      <c r="D255" s="46" t="s">
        <v>1014</v>
      </c>
      <c r="E255" s="55" t="s">
        <v>1036</v>
      </c>
      <c r="F255" s="56" t="s">
        <v>1056</v>
      </c>
      <c r="G255" s="56" t="s">
        <v>1092</v>
      </c>
      <c r="H255" s="56">
        <v>112655000</v>
      </c>
      <c r="I255" s="56">
        <v>112655000</v>
      </c>
      <c r="J255" s="50" t="s">
        <v>1130</v>
      </c>
      <c r="K255" s="50" t="s">
        <v>1134</v>
      </c>
      <c r="L255" s="75" t="s">
        <v>1143</v>
      </c>
    </row>
    <row r="256" spans="2:12" ht="30">
      <c r="B256" s="54" t="s">
        <v>123</v>
      </c>
      <c r="C256" s="45" t="s">
        <v>505</v>
      </c>
      <c r="D256" s="46" t="s">
        <v>1018</v>
      </c>
      <c r="E256" s="55" t="s">
        <v>1041</v>
      </c>
      <c r="F256" s="56" t="s">
        <v>1057</v>
      </c>
      <c r="G256" s="56" t="s">
        <v>1092</v>
      </c>
      <c r="H256" s="56">
        <v>40000000</v>
      </c>
      <c r="I256" s="56">
        <v>40000000</v>
      </c>
      <c r="J256" s="50" t="s">
        <v>1130</v>
      </c>
      <c r="K256" s="50" t="s">
        <v>1134</v>
      </c>
      <c r="L256" s="75" t="s">
        <v>1143</v>
      </c>
    </row>
    <row r="257" spans="2:12" ht="30">
      <c r="B257" s="54" t="s">
        <v>116</v>
      </c>
      <c r="C257" s="45" t="s">
        <v>506</v>
      </c>
      <c r="D257" s="46" t="s">
        <v>1018</v>
      </c>
      <c r="E257" s="55" t="s">
        <v>1041</v>
      </c>
      <c r="F257" s="56" t="s">
        <v>1056</v>
      </c>
      <c r="G257" s="56" t="s">
        <v>1093</v>
      </c>
      <c r="H257" s="56">
        <v>26800000</v>
      </c>
      <c r="I257" s="56">
        <v>26800000</v>
      </c>
      <c r="J257" s="50" t="s">
        <v>1130</v>
      </c>
      <c r="K257" s="50" t="s">
        <v>1134</v>
      </c>
      <c r="L257" s="75" t="s">
        <v>1143</v>
      </c>
    </row>
    <row r="258" spans="2:12" ht="30">
      <c r="B258" s="54" t="s">
        <v>124</v>
      </c>
      <c r="C258" s="45" t="s">
        <v>507</v>
      </c>
      <c r="D258" s="46" t="s">
        <v>1018</v>
      </c>
      <c r="E258" s="55" t="s">
        <v>1041</v>
      </c>
      <c r="F258" s="56" t="s">
        <v>1056</v>
      </c>
      <c r="G258" s="56" t="s">
        <v>1093</v>
      </c>
      <c r="H258" s="56">
        <v>26800000</v>
      </c>
      <c r="I258" s="56">
        <v>26800000</v>
      </c>
      <c r="J258" s="50" t="s">
        <v>1130</v>
      </c>
      <c r="K258" s="50" t="s">
        <v>1134</v>
      </c>
      <c r="L258" s="75" t="s">
        <v>1143</v>
      </c>
    </row>
    <row r="259" spans="2:12" ht="45">
      <c r="B259" s="54" t="s">
        <v>125</v>
      </c>
      <c r="C259" s="45" t="s">
        <v>508</v>
      </c>
      <c r="D259" s="46" t="s">
        <v>1018</v>
      </c>
      <c r="E259" s="55" t="s">
        <v>1041</v>
      </c>
      <c r="F259" s="56" t="s">
        <v>1056</v>
      </c>
      <c r="G259" s="56" t="s">
        <v>1092</v>
      </c>
      <c r="H259" s="56">
        <v>60000000</v>
      </c>
      <c r="I259" s="56">
        <v>60000000</v>
      </c>
      <c r="J259" s="50" t="s">
        <v>1130</v>
      </c>
      <c r="K259" s="50" t="s">
        <v>1134</v>
      </c>
      <c r="L259" s="75" t="s">
        <v>1143</v>
      </c>
    </row>
    <row r="260" spans="2:12" ht="45">
      <c r="B260" s="54" t="s">
        <v>126</v>
      </c>
      <c r="C260" s="45" t="s">
        <v>509</v>
      </c>
      <c r="D260" s="46" t="s">
        <v>1014</v>
      </c>
      <c r="E260" s="55" t="s">
        <v>1032</v>
      </c>
      <c r="F260" s="46" t="s">
        <v>1058</v>
      </c>
      <c r="G260" s="56" t="s">
        <v>1094</v>
      </c>
      <c r="H260" s="56">
        <v>180000000</v>
      </c>
      <c r="I260" s="56">
        <v>180000000</v>
      </c>
      <c r="J260" s="50" t="s">
        <v>1130</v>
      </c>
      <c r="K260" s="50" t="s">
        <v>1134</v>
      </c>
      <c r="L260" s="75" t="s">
        <v>1143</v>
      </c>
    </row>
    <row r="261" spans="2:12" ht="15">
      <c r="B261" s="54">
        <v>78111500</v>
      </c>
      <c r="C261" s="45" t="s">
        <v>498</v>
      </c>
      <c r="D261" s="46" t="s">
        <v>1014</v>
      </c>
      <c r="E261" s="55" t="s">
        <v>1032</v>
      </c>
      <c r="F261" s="46" t="s">
        <v>1057</v>
      </c>
      <c r="G261" s="56" t="s">
        <v>1093</v>
      </c>
      <c r="H261" s="56">
        <v>7000000</v>
      </c>
      <c r="I261" s="56">
        <v>7000000</v>
      </c>
      <c r="J261" s="50" t="s">
        <v>1130</v>
      </c>
      <c r="K261" s="50" t="s">
        <v>1134</v>
      </c>
      <c r="L261" s="75" t="s">
        <v>1143</v>
      </c>
    </row>
    <row r="262" spans="2:12" ht="45">
      <c r="B262" s="54" t="s">
        <v>127</v>
      </c>
      <c r="C262" s="45" t="s">
        <v>489</v>
      </c>
      <c r="D262" s="46" t="s">
        <v>1018</v>
      </c>
      <c r="E262" s="55" t="s">
        <v>1041</v>
      </c>
      <c r="F262" s="46" t="s">
        <v>1057</v>
      </c>
      <c r="G262" s="56" t="s">
        <v>1092</v>
      </c>
      <c r="H262" s="56">
        <v>10000000</v>
      </c>
      <c r="I262" s="56">
        <v>10000000</v>
      </c>
      <c r="J262" s="50" t="s">
        <v>1130</v>
      </c>
      <c r="K262" s="50" t="s">
        <v>1134</v>
      </c>
      <c r="L262" s="75" t="s">
        <v>1143</v>
      </c>
    </row>
    <row r="263" spans="2:12" ht="30">
      <c r="B263" s="54" t="s">
        <v>128</v>
      </c>
      <c r="C263" s="45" t="s">
        <v>510</v>
      </c>
      <c r="D263" s="46" t="s">
        <v>1018</v>
      </c>
      <c r="E263" s="55" t="s">
        <v>1034</v>
      </c>
      <c r="F263" s="46" t="s">
        <v>1057</v>
      </c>
      <c r="G263" s="56" t="s">
        <v>1092</v>
      </c>
      <c r="H263" s="56">
        <v>3809415</v>
      </c>
      <c r="I263" s="56">
        <v>3809415</v>
      </c>
      <c r="J263" s="50" t="s">
        <v>1130</v>
      </c>
      <c r="K263" s="50" t="s">
        <v>1134</v>
      </c>
      <c r="L263" s="75" t="s">
        <v>1143</v>
      </c>
    </row>
    <row r="264" spans="2:12" ht="60">
      <c r="B264" s="54" t="s">
        <v>89</v>
      </c>
      <c r="C264" s="45" t="s">
        <v>457</v>
      </c>
      <c r="D264" s="46" t="s">
        <v>1014</v>
      </c>
      <c r="E264" s="55" t="s">
        <v>1036</v>
      </c>
      <c r="F264" s="56" t="s">
        <v>1056</v>
      </c>
      <c r="G264" s="56" t="s">
        <v>1092</v>
      </c>
      <c r="H264" s="56">
        <v>72800000</v>
      </c>
      <c r="I264" s="56">
        <v>72800000</v>
      </c>
      <c r="J264" s="50" t="s">
        <v>1130</v>
      </c>
      <c r="K264" s="50" t="s">
        <v>1134</v>
      </c>
      <c r="L264" s="75" t="s">
        <v>1143</v>
      </c>
    </row>
    <row r="265" spans="2:12" ht="30">
      <c r="B265" s="54" t="s">
        <v>123</v>
      </c>
      <c r="C265" s="45" t="s">
        <v>511</v>
      </c>
      <c r="D265" s="46" t="s">
        <v>1018</v>
      </c>
      <c r="E265" s="55" t="s">
        <v>1041</v>
      </c>
      <c r="F265" s="56" t="s">
        <v>1056</v>
      </c>
      <c r="G265" s="56" t="s">
        <v>1092</v>
      </c>
      <c r="H265" s="56">
        <v>26000000</v>
      </c>
      <c r="I265" s="56">
        <v>26000000</v>
      </c>
      <c r="J265" s="50" t="s">
        <v>1130</v>
      </c>
      <c r="K265" s="50" t="s">
        <v>1134</v>
      </c>
      <c r="L265" s="75" t="s">
        <v>1143</v>
      </c>
    </row>
    <row r="266" spans="2:12" ht="45">
      <c r="B266" s="54" t="s">
        <v>129</v>
      </c>
      <c r="C266" s="45" t="s">
        <v>512</v>
      </c>
      <c r="D266" s="46" t="s">
        <v>1014</v>
      </c>
      <c r="E266" s="55" t="s">
        <v>1032</v>
      </c>
      <c r="F266" s="56" t="s">
        <v>1056</v>
      </c>
      <c r="G266" s="56" t="s">
        <v>1093</v>
      </c>
      <c r="H266" s="56">
        <v>10000000</v>
      </c>
      <c r="I266" s="56">
        <v>10000000</v>
      </c>
      <c r="J266" s="50" t="s">
        <v>1130</v>
      </c>
      <c r="K266" s="50" t="s">
        <v>1134</v>
      </c>
      <c r="L266" s="75" t="s">
        <v>1143</v>
      </c>
    </row>
    <row r="267" spans="2:12" ht="45">
      <c r="B267" s="54" t="s">
        <v>130</v>
      </c>
      <c r="C267" s="45" t="s">
        <v>513</v>
      </c>
      <c r="D267" s="46" t="s">
        <v>1014</v>
      </c>
      <c r="E267" s="55" t="s">
        <v>1032</v>
      </c>
      <c r="F267" s="56" t="s">
        <v>1056</v>
      </c>
      <c r="G267" s="56" t="s">
        <v>1093</v>
      </c>
      <c r="H267" s="56">
        <v>22000000</v>
      </c>
      <c r="I267" s="56">
        <v>22000000</v>
      </c>
      <c r="J267" s="50" t="s">
        <v>1130</v>
      </c>
      <c r="K267" s="50" t="s">
        <v>1134</v>
      </c>
      <c r="L267" s="75" t="s">
        <v>1143</v>
      </c>
    </row>
    <row r="268" spans="2:12" ht="45">
      <c r="B268" s="54" t="s">
        <v>131</v>
      </c>
      <c r="C268" s="45" t="s">
        <v>512</v>
      </c>
      <c r="D268" s="46" t="s">
        <v>1014</v>
      </c>
      <c r="E268" s="55" t="s">
        <v>1032</v>
      </c>
      <c r="F268" s="56" t="s">
        <v>1056</v>
      </c>
      <c r="G268" s="56" t="s">
        <v>1093</v>
      </c>
      <c r="H268" s="56">
        <v>12000000</v>
      </c>
      <c r="I268" s="56">
        <v>12000000</v>
      </c>
      <c r="J268" s="50" t="s">
        <v>1130</v>
      </c>
      <c r="K268" s="50" t="s">
        <v>1134</v>
      </c>
      <c r="L268" s="75" t="s">
        <v>1143</v>
      </c>
    </row>
    <row r="269" spans="2:12" ht="15">
      <c r="B269" s="54">
        <v>80111600</v>
      </c>
      <c r="C269" s="45" t="s">
        <v>478</v>
      </c>
      <c r="D269" s="46" t="s">
        <v>1014</v>
      </c>
      <c r="E269" s="55" t="s">
        <v>1032</v>
      </c>
      <c r="F269" s="56" t="s">
        <v>1056</v>
      </c>
      <c r="G269" s="56" t="s">
        <v>1056</v>
      </c>
      <c r="H269" s="56">
        <v>106000000</v>
      </c>
      <c r="I269" s="56">
        <v>106000000</v>
      </c>
      <c r="J269" s="50" t="s">
        <v>1130</v>
      </c>
      <c r="K269" s="50" t="s">
        <v>1134</v>
      </c>
      <c r="L269" s="75" t="s">
        <v>1143</v>
      </c>
    </row>
    <row r="270" spans="2:12" ht="15">
      <c r="B270" s="54">
        <v>78111500</v>
      </c>
      <c r="C270" s="45" t="s">
        <v>498</v>
      </c>
      <c r="D270" s="46" t="s">
        <v>1014</v>
      </c>
      <c r="E270" s="55" t="s">
        <v>1032</v>
      </c>
      <c r="F270" s="56" t="s">
        <v>1057</v>
      </c>
      <c r="G270" s="56" t="s">
        <v>1092</v>
      </c>
      <c r="H270" s="56">
        <v>2500000</v>
      </c>
      <c r="I270" s="56">
        <v>2500000</v>
      </c>
      <c r="J270" s="50" t="s">
        <v>1130</v>
      </c>
      <c r="K270" s="50" t="s">
        <v>1134</v>
      </c>
      <c r="L270" s="75" t="s">
        <v>1143</v>
      </c>
    </row>
    <row r="271" spans="2:12" ht="60">
      <c r="B271" s="54" t="s">
        <v>89</v>
      </c>
      <c r="C271" s="45" t="s">
        <v>457</v>
      </c>
      <c r="D271" s="46" t="s">
        <v>1021</v>
      </c>
      <c r="E271" s="55" t="s">
        <v>1032</v>
      </c>
      <c r="F271" s="56" t="s">
        <v>1057</v>
      </c>
      <c r="G271" s="56" t="s">
        <v>1092</v>
      </c>
      <c r="H271" s="56">
        <v>17000000</v>
      </c>
      <c r="I271" s="56">
        <v>17000000</v>
      </c>
      <c r="J271" s="50" t="s">
        <v>1130</v>
      </c>
      <c r="K271" s="50" t="s">
        <v>1134</v>
      </c>
      <c r="L271" s="75" t="s">
        <v>1143</v>
      </c>
    </row>
    <row r="272" spans="2:12" ht="15">
      <c r="B272" s="54">
        <v>80111600</v>
      </c>
      <c r="C272" s="45" t="s">
        <v>514</v>
      </c>
      <c r="D272" s="46" t="s">
        <v>1014</v>
      </c>
      <c r="E272" s="55" t="s">
        <v>1033</v>
      </c>
      <c r="F272" s="56" t="s">
        <v>1057</v>
      </c>
      <c r="G272" s="56" t="s">
        <v>1092</v>
      </c>
      <c r="H272" s="56">
        <v>15000000</v>
      </c>
      <c r="I272" s="56">
        <v>15000000</v>
      </c>
      <c r="J272" s="50" t="s">
        <v>1130</v>
      </c>
      <c r="K272" s="50" t="s">
        <v>1134</v>
      </c>
      <c r="L272" s="75" t="s">
        <v>1143</v>
      </c>
    </row>
    <row r="273" spans="2:12" ht="15">
      <c r="B273" s="54">
        <v>80111600</v>
      </c>
      <c r="C273" s="45" t="s">
        <v>515</v>
      </c>
      <c r="D273" s="46" t="s">
        <v>1014</v>
      </c>
      <c r="E273" s="55" t="s">
        <v>1033</v>
      </c>
      <c r="F273" s="56" t="s">
        <v>1057</v>
      </c>
      <c r="G273" s="56" t="s">
        <v>1092</v>
      </c>
      <c r="H273" s="56">
        <v>51500000</v>
      </c>
      <c r="I273" s="56">
        <v>51500000</v>
      </c>
      <c r="J273" s="50" t="s">
        <v>1130</v>
      </c>
      <c r="K273" s="50" t="s">
        <v>1134</v>
      </c>
      <c r="L273" s="75" t="s">
        <v>1143</v>
      </c>
    </row>
    <row r="274" spans="2:12" ht="15">
      <c r="B274" s="54">
        <v>80111600</v>
      </c>
      <c r="C274" s="45" t="s">
        <v>516</v>
      </c>
      <c r="D274" s="46" t="s">
        <v>1014</v>
      </c>
      <c r="E274" s="55" t="s">
        <v>1033</v>
      </c>
      <c r="F274" s="56" t="s">
        <v>1057</v>
      </c>
      <c r="G274" s="56" t="s">
        <v>1092</v>
      </c>
      <c r="H274" s="56">
        <v>24000000</v>
      </c>
      <c r="I274" s="56">
        <v>24000000</v>
      </c>
      <c r="J274" s="50" t="s">
        <v>1130</v>
      </c>
      <c r="K274" s="50" t="s">
        <v>1134</v>
      </c>
      <c r="L274" s="75" t="s">
        <v>1143</v>
      </c>
    </row>
    <row r="275" spans="2:12" ht="30">
      <c r="B275" s="54">
        <v>78111800</v>
      </c>
      <c r="C275" s="45" t="s">
        <v>517</v>
      </c>
      <c r="D275" s="46" t="s">
        <v>1016</v>
      </c>
      <c r="E275" s="55" t="s">
        <v>1042</v>
      </c>
      <c r="F275" s="56" t="s">
        <v>1057</v>
      </c>
      <c r="G275" s="56" t="s">
        <v>1092</v>
      </c>
      <c r="H275" s="56">
        <v>50000000</v>
      </c>
      <c r="I275" s="56">
        <v>50000000</v>
      </c>
      <c r="J275" s="50" t="s">
        <v>1130</v>
      </c>
      <c r="K275" s="50" t="s">
        <v>1134</v>
      </c>
      <c r="L275" s="75" t="s">
        <v>1143</v>
      </c>
    </row>
    <row r="276" spans="2:12" ht="15">
      <c r="B276" s="54">
        <v>78111500</v>
      </c>
      <c r="C276" s="45" t="s">
        <v>518</v>
      </c>
      <c r="D276" s="46" t="s">
        <v>1018</v>
      </c>
      <c r="E276" s="55" t="s">
        <v>1041</v>
      </c>
      <c r="F276" s="56" t="s">
        <v>1056</v>
      </c>
      <c r="G276" s="56" t="s">
        <v>1092</v>
      </c>
      <c r="H276" s="56">
        <v>30000000</v>
      </c>
      <c r="I276" s="56">
        <v>30000000</v>
      </c>
      <c r="J276" s="50" t="s">
        <v>1130</v>
      </c>
      <c r="K276" s="50" t="s">
        <v>1134</v>
      </c>
      <c r="L276" s="75" t="s">
        <v>1143</v>
      </c>
    </row>
    <row r="277" spans="2:12" ht="45">
      <c r="B277" s="54" t="s">
        <v>132</v>
      </c>
      <c r="C277" s="45" t="s">
        <v>519</v>
      </c>
      <c r="D277" s="46" t="s">
        <v>1018</v>
      </c>
      <c r="E277" s="55" t="s">
        <v>1041</v>
      </c>
      <c r="F277" s="56" t="s">
        <v>1056</v>
      </c>
      <c r="G277" s="56" t="s">
        <v>1092</v>
      </c>
      <c r="H277" s="56">
        <v>70000000</v>
      </c>
      <c r="I277" s="56">
        <v>70000000</v>
      </c>
      <c r="J277" s="50" t="s">
        <v>1130</v>
      </c>
      <c r="K277" s="50" t="s">
        <v>1134</v>
      </c>
      <c r="L277" s="75" t="s">
        <v>1143</v>
      </c>
    </row>
    <row r="278" spans="2:12" ht="60">
      <c r="B278" s="54" t="s">
        <v>133</v>
      </c>
      <c r="C278" s="45" t="s">
        <v>520</v>
      </c>
      <c r="D278" s="46" t="s">
        <v>1016</v>
      </c>
      <c r="E278" s="55" t="s">
        <v>1038</v>
      </c>
      <c r="F278" s="56" t="s">
        <v>1056</v>
      </c>
      <c r="G278" s="56" t="s">
        <v>1070</v>
      </c>
      <c r="H278" s="56">
        <v>62000000</v>
      </c>
      <c r="I278" s="56">
        <v>62000000</v>
      </c>
      <c r="J278" s="50" t="s">
        <v>1130</v>
      </c>
      <c r="K278" s="50" t="s">
        <v>1134</v>
      </c>
      <c r="L278" s="75" t="s">
        <v>1143</v>
      </c>
    </row>
    <row r="279" spans="2:12" ht="45">
      <c r="B279" s="54" t="s">
        <v>134</v>
      </c>
      <c r="C279" s="45" t="s">
        <v>521</v>
      </c>
      <c r="D279" s="46" t="s">
        <v>1014</v>
      </c>
      <c r="E279" s="55" t="s">
        <v>1032</v>
      </c>
      <c r="F279" s="56" t="s">
        <v>1056</v>
      </c>
      <c r="G279" s="56" t="s">
        <v>1092</v>
      </c>
      <c r="H279" s="56">
        <v>5439737525</v>
      </c>
      <c r="I279" s="56">
        <v>5439737525</v>
      </c>
      <c r="J279" s="50" t="s">
        <v>1130</v>
      </c>
      <c r="K279" s="50" t="s">
        <v>1134</v>
      </c>
      <c r="L279" s="75" t="s">
        <v>1143</v>
      </c>
    </row>
    <row r="280" spans="2:12" ht="60">
      <c r="B280" s="54" t="s">
        <v>135</v>
      </c>
      <c r="C280" s="45" t="s">
        <v>522</v>
      </c>
      <c r="D280" s="46" t="s">
        <v>1014</v>
      </c>
      <c r="E280" s="55" t="s">
        <v>1032</v>
      </c>
      <c r="F280" s="56" t="s">
        <v>1056</v>
      </c>
      <c r="G280" s="56" t="s">
        <v>1091</v>
      </c>
      <c r="H280" s="56">
        <v>847390677</v>
      </c>
      <c r="I280" s="56">
        <v>847390677</v>
      </c>
      <c r="J280" s="50" t="s">
        <v>1130</v>
      </c>
      <c r="K280" s="50" t="s">
        <v>1134</v>
      </c>
      <c r="L280" s="75" t="s">
        <v>1143</v>
      </c>
    </row>
    <row r="281" spans="2:12" ht="30">
      <c r="B281" s="54" t="s">
        <v>136</v>
      </c>
      <c r="C281" s="45" t="s">
        <v>523</v>
      </c>
      <c r="D281" s="46" t="s">
        <v>1014</v>
      </c>
      <c r="E281" s="55" t="s">
        <v>1032</v>
      </c>
      <c r="F281" s="56" t="s">
        <v>1056</v>
      </c>
      <c r="G281" s="56" t="s">
        <v>1077</v>
      </c>
      <c r="H281" s="56">
        <v>90666142</v>
      </c>
      <c r="I281" s="56">
        <v>90666142</v>
      </c>
      <c r="J281" s="50" t="s">
        <v>1130</v>
      </c>
      <c r="K281" s="50" t="s">
        <v>1134</v>
      </c>
      <c r="L281" s="75" t="s">
        <v>1143</v>
      </c>
    </row>
    <row r="282" spans="2:12" ht="30">
      <c r="B282" s="54">
        <v>80111600</v>
      </c>
      <c r="C282" s="45" t="s">
        <v>524</v>
      </c>
      <c r="D282" s="46" t="s">
        <v>1016</v>
      </c>
      <c r="E282" s="55" t="s">
        <v>1038</v>
      </c>
      <c r="F282" s="56" t="s">
        <v>1056</v>
      </c>
      <c r="G282" s="56" t="s">
        <v>1091</v>
      </c>
      <c r="H282" s="56">
        <v>35000000</v>
      </c>
      <c r="I282" s="56">
        <v>35000000</v>
      </c>
      <c r="J282" s="50" t="s">
        <v>1130</v>
      </c>
      <c r="K282" s="50" t="s">
        <v>1134</v>
      </c>
      <c r="L282" s="75" t="s">
        <v>1143</v>
      </c>
    </row>
    <row r="283" spans="2:12" ht="30">
      <c r="B283" s="54" t="s">
        <v>137</v>
      </c>
      <c r="C283" s="45" t="s">
        <v>525</v>
      </c>
      <c r="D283" s="46" t="s">
        <v>1016</v>
      </c>
      <c r="E283" s="55" t="s">
        <v>1038</v>
      </c>
      <c r="F283" s="56" t="s">
        <v>1056</v>
      </c>
      <c r="G283" s="56" t="s">
        <v>1091</v>
      </c>
      <c r="H283" s="56">
        <v>30000000</v>
      </c>
      <c r="I283" s="56">
        <v>30000000</v>
      </c>
      <c r="J283" s="50" t="s">
        <v>1130</v>
      </c>
      <c r="K283" s="50" t="s">
        <v>1134</v>
      </c>
      <c r="L283" s="75" t="s">
        <v>1143</v>
      </c>
    </row>
    <row r="284" spans="2:12" ht="15">
      <c r="B284" s="54">
        <v>43211500</v>
      </c>
      <c r="C284" s="45" t="s">
        <v>526</v>
      </c>
      <c r="D284" s="46" t="s">
        <v>1018</v>
      </c>
      <c r="E284" s="55" t="s">
        <v>1033</v>
      </c>
      <c r="F284" s="56" t="s">
        <v>1058</v>
      </c>
      <c r="G284" s="56" t="s">
        <v>1092</v>
      </c>
      <c r="H284" s="56">
        <v>200000000</v>
      </c>
      <c r="I284" s="56">
        <v>200000000</v>
      </c>
      <c r="J284" s="50" t="s">
        <v>1130</v>
      </c>
      <c r="K284" s="50" t="s">
        <v>1134</v>
      </c>
      <c r="L284" s="75" t="s">
        <v>1143</v>
      </c>
    </row>
    <row r="285" spans="2:12" ht="45">
      <c r="B285" s="54" t="s">
        <v>138</v>
      </c>
      <c r="C285" s="45" t="s">
        <v>527</v>
      </c>
      <c r="D285" s="46" t="s">
        <v>1014</v>
      </c>
      <c r="E285" s="55" t="s">
        <v>1032</v>
      </c>
      <c r="F285" s="56" t="s">
        <v>1056</v>
      </c>
      <c r="G285" s="56" t="s">
        <v>1082</v>
      </c>
      <c r="H285" s="56">
        <v>500000000</v>
      </c>
      <c r="I285" s="56">
        <v>500000000</v>
      </c>
      <c r="J285" s="50" t="s">
        <v>1130</v>
      </c>
      <c r="K285" s="50" t="s">
        <v>1134</v>
      </c>
      <c r="L285" s="75" t="s">
        <v>1143</v>
      </c>
    </row>
    <row r="286" spans="2:12" ht="45">
      <c r="B286" s="54" t="s">
        <v>139</v>
      </c>
      <c r="C286" s="45" t="s">
        <v>528</v>
      </c>
      <c r="D286" s="46" t="s">
        <v>1014</v>
      </c>
      <c r="E286" s="55" t="s">
        <v>1032</v>
      </c>
      <c r="F286" s="56" t="s">
        <v>1058</v>
      </c>
      <c r="G286" s="56" t="s">
        <v>1092</v>
      </c>
      <c r="H286" s="56">
        <v>177600000</v>
      </c>
      <c r="I286" s="56">
        <v>177600000</v>
      </c>
      <c r="J286" s="50" t="s">
        <v>1130</v>
      </c>
      <c r="K286" s="50" t="s">
        <v>1134</v>
      </c>
      <c r="L286" s="75" t="s">
        <v>1143</v>
      </c>
    </row>
    <row r="287" spans="2:12" ht="60">
      <c r="B287" s="54" t="s">
        <v>140</v>
      </c>
      <c r="C287" s="45" t="s">
        <v>529</v>
      </c>
      <c r="D287" s="46" t="s">
        <v>1014</v>
      </c>
      <c r="E287" s="55" t="s">
        <v>1032</v>
      </c>
      <c r="F287" s="56" t="s">
        <v>1058</v>
      </c>
      <c r="G287" s="56" t="s">
        <v>1092</v>
      </c>
      <c r="H287" s="56">
        <v>100000000</v>
      </c>
      <c r="I287" s="56">
        <v>100000000</v>
      </c>
      <c r="J287" s="50" t="s">
        <v>1130</v>
      </c>
      <c r="K287" s="50" t="s">
        <v>1134</v>
      </c>
      <c r="L287" s="75" t="s">
        <v>1143</v>
      </c>
    </row>
    <row r="288" spans="2:12" ht="30">
      <c r="B288" s="54" t="s">
        <v>141</v>
      </c>
      <c r="C288" s="45" t="s">
        <v>530</v>
      </c>
      <c r="D288" s="46" t="s">
        <v>1014</v>
      </c>
      <c r="E288" s="55" t="s">
        <v>1032</v>
      </c>
      <c r="F288" s="56" t="s">
        <v>1058</v>
      </c>
      <c r="G288" s="56" t="s">
        <v>1082</v>
      </c>
      <c r="H288" s="56">
        <v>100000000</v>
      </c>
      <c r="I288" s="56">
        <v>100000000</v>
      </c>
      <c r="J288" s="50" t="s">
        <v>1130</v>
      </c>
      <c r="K288" s="50" t="s">
        <v>1134</v>
      </c>
      <c r="L288" s="75" t="s">
        <v>1143</v>
      </c>
    </row>
    <row r="289" spans="2:12" ht="45">
      <c r="B289" s="54" t="s">
        <v>142</v>
      </c>
      <c r="C289" s="45" t="s">
        <v>531</v>
      </c>
      <c r="D289" s="46" t="s">
        <v>1014</v>
      </c>
      <c r="E289" s="55" t="s">
        <v>1032</v>
      </c>
      <c r="F289" s="56" t="s">
        <v>1056</v>
      </c>
      <c r="G289" s="56" t="s">
        <v>1094</v>
      </c>
      <c r="H289" s="56">
        <v>567960191</v>
      </c>
      <c r="I289" s="56">
        <v>567960191</v>
      </c>
      <c r="J289" s="50" t="s">
        <v>1130</v>
      </c>
      <c r="K289" s="50" t="s">
        <v>1134</v>
      </c>
      <c r="L289" s="75" t="s">
        <v>1143</v>
      </c>
    </row>
    <row r="290" spans="2:12" ht="45">
      <c r="B290" s="54" t="s">
        <v>143</v>
      </c>
      <c r="C290" s="45" t="s">
        <v>532</v>
      </c>
      <c r="D290" s="46" t="s">
        <v>1014</v>
      </c>
      <c r="E290" s="55" t="s">
        <v>1032</v>
      </c>
      <c r="F290" s="56" t="s">
        <v>1056</v>
      </c>
      <c r="G290" s="56" t="s">
        <v>1095</v>
      </c>
      <c r="H290" s="56">
        <v>4543681526</v>
      </c>
      <c r="I290" s="56">
        <v>4543681526</v>
      </c>
      <c r="J290" s="50" t="s">
        <v>1130</v>
      </c>
      <c r="K290" s="50" t="s">
        <v>1134</v>
      </c>
      <c r="L290" s="75" t="s">
        <v>1143</v>
      </c>
    </row>
    <row r="291" spans="2:12" ht="45">
      <c r="B291" s="54" t="s">
        <v>144</v>
      </c>
      <c r="C291" s="45" t="s">
        <v>532</v>
      </c>
      <c r="D291" s="46" t="s">
        <v>1014</v>
      </c>
      <c r="E291" s="55" t="s">
        <v>1032</v>
      </c>
      <c r="F291" s="56" t="s">
        <v>1056</v>
      </c>
      <c r="G291" s="56" t="s">
        <v>1096</v>
      </c>
      <c r="H291" s="56">
        <v>45404773</v>
      </c>
      <c r="I291" s="56">
        <v>45404773</v>
      </c>
      <c r="J291" s="50" t="s">
        <v>1130</v>
      </c>
      <c r="K291" s="50" t="s">
        <v>1134</v>
      </c>
      <c r="L291" s="75" t="s">
        <v>1143</v>
      </c>
    </row>
    <row r="292" spans="2:12" ht="45">
      <c r="B292" s="54" t="s">
        <v>145</v>
      </c>
      <c r="C292" s="45" t="s">
        <v>531</v>
      </c>
      <c r="D292" s="46" t="s">
        <v>1014</v>
      </c>
      <c r="E292" s="55" t="s">
        <v>1033</v>
      </c>
      <c r="F292" s="56" t="s">
        <v>1056</v>
      </c>
      <c r="G292" s="56" t="s">
        <v>1094</v>
      </c>
      <c r="H292" s="56">
        <v>5358115008</v>
      </c>
      <c r="I292" s="56">
        <v>5358115008</v>
      </c>
      <c r="J292" s="50" t="s">
        <v>1130</v>
      </c>
      <c r="K292" s="50" t="s">
        <v>1134</v>
      </c>
      <c r="L292" s="75" t="s">
        <v>1143</v>
      </c>
    </row>
    <row r="293" spans="2:12" ht="45">
      <c r="B293" s="54" t="s">
        <v>146</v>
      </c>
      <c r="C293" s="45" t="s">
        <v>531</v>
      </c>
      <c r="D293" s="46" t="s">
        <v>1014</v>
      </c>
      <c r="E293" s="55" t="s">
        <v>1032</v>
      </c>
      <c r="F293" s="56" t="s">
        <v>1056</v>
      </c>
      <c r="G293" s="56" t="s">
        <v>1094</v>
      </c>
      <c r="H293" s="56">
        <v>567960191</v>
      </c>
      <c r="I293" s="56">
        <v>567960191</v>
      </c>
      <c r="J293" s="50" t="s">
        <v>1130</v>
      </c>
      <c r="K293" s="50" t="s">
        <v>1134</v>
      </c>
      <c r="L293" s="75" t="s">
        <v>1143</v>
      </c>
    </row>
    <row r="294" spans="2:12" ht="60">
      <c r="B294" s="54" t="s">
        <v>147</v>
      </c>
      <c r="C294" s="45" t="s">
        <v>533</v>
      </c>
      <c r="D294" s="46" t="s">
        <v>1018</v>
      </c>
      <c r="E294" s="55" t="s">
        <v>1038</v>
      </c>
      <c r="F294" s="56" t="s">
        <v>1056</v>
      </c>
      <c r="G294" s="56" t="s">
        <v>1069</v>
      </c>
      <c r="H294" s="56">
        <v>100000000</v>
      </c>
      <c r="I294" s="56">
        <v>100000000</v>
      </c>
      <c r="J294" s="50" t="s">
        <v>1130</v>
      </c>
      <c r="K294" s="50" t="s">
        <v>1134</v>
      </c>
      <c r="L294" s="75" t="s">
        <v>1143</v>
      </c>
    </row>
    <row r="295" spans="2:12" ht="30">
      <c r="B295" s="54">
        <v>72121400</v>
      </c>
      <c r="C295" s="45" t="s">
        <v>534</v>
      </c>
      <c r="D295" s="46" t="s">
        <v>1016</v>
      </c>
      <c r="E295" s="55" t="s">
        <v>1038</v>
      </c>
      <c r="F295" s="46" t="s">
        <v>1059</v>
      </c>
      <c r="G295" s="56" t="s">
        <v>1069</v>
      </c>
      <c r="H295" s="56">
        <v>5703387048</v>
      </c>
      <c r="I295" s="56">
        <v>5703387048</v>
      </c>
      <c r="J295" s="50" t="s">
        <v>1130</v>
      </c>
      <c r="K295" s="50" t="s">
        <v>1134</v>
      </c>
      <c r="L295" s="75" t="s">
        <v>1143</v>
      </c>
    </row>
    <row r="296" spans="2:12" ht="30">
      <c r="B296" s="54">
        <v>72121400</v>
      </c>
      <c r="C296" s="45" t="s">
        <v>534</v>
      </c>
      <c r="D296" s="46" t="s">
        <v>1016</v>
      </c>
      <c r="E296" s="55" t="s">
        <v>1038</v>
      </c>
      <c r="F296" s="46" t="s">
        <v>1059</v>
      </c>
      <c r="G296" s="56" t="s">
        <v>1097</v>
      </c>
      <c r="H296" s="56">
        <v>22025359706.36927</v>
      </c>
      <c r="I296" s="56">
        <v>22025359706.36927</v>
      </c>
      <c r="J296" s="50" t="s">
        <v>1130</v>
      </c>
      <c r="K296" s="50" t="s">
        <v>1134</v>
      </c>
      <c r="L296" s="75" t="s">
        <v>1143</v>
      </c>
    </row>
    <row r="297" spans="2:12" ht="45">
      <c r="B297" s="54" t="s">
        <v>148</v>
      </c>
      <c r="C297" s="45" t="s">
        <v>535</v>
      </c>
      <c r="D297" s="46" t="s">
        <v>1018</v>
      </c>
      <c r="E297" s="55" t="s">
        <v>1047</v>
      </c>
      <c r="F297" s="56" t="s">
        <v>1056</v>
      </c>
      <c r="G297" s="56" t="s">
        <v>1069</v>
      </c>
      <c r="H297" s="56">
        <v>3000000</v>
      </c>
      <c r="I297" s="56">
        <v>3000000</v>
      </c>
      <c r="J297" s="50" t="s">
        <v>1130</v>
      </c>
      <c r="K297" s="50" t="s">
        <v>1134</v>
      </c>
      <c r="L297" s="75" t="s">
        <v>1143</v>
      </c>
    </row>
    <row r="298" spans="2:12" ht="60">
      <c r="B298" s="54">
        <v>80111600</v>
      </c>
      <c r="C298" s="45" t="s">
        <v>536</v>
      </c>
      <c r="D298" s="46" t="s">
        <v>1018</v>
      </c>
      <c r="E298" s="55" t="s">
        <v>1038</v>
      </c>
      <c r="F298" s="56" t="s">
        <v>1056</v>
      </c>
      <c r="G298" s="56" t="s">
        <v>1069</v>
      </c>
      <c r="H298" s="56">
        <v>8459552</v>
      </c>
      <c r="I298" s="56">
        <v>8459552</v>
      </c>
      <c r="J298" s="50" t="s">
        <v>1130</v>
      </c>
      <c r="K298" s="50" t="s">
        <v>1134</v>
      </c>
      <c r="L298" s="75" t="s">
        <v>1143</v>
      </c>
    </row>
    <row r="299" spans="2:12" ht="30">
      <c r="B299" s="54" t="s">
        <v>149</v>
      </c>
      <c r="C299" s="45" t="s">
        <v>537</v>
      </c>
      <c r="D299" s="46" t="s">
        <v>1018</v>
      </c>
      <c r="E299" s="55" t="s">
        <v>1047</v>
      </c>
      <c r="F299" s="56" t="s">
        <v>1056</v>
      </c>
      <c r="G299" s="56" t="s">
        <v>1069</v>
      </c>
      <c r="H299" s="56">
        <v>5915448</v>
      </c>
      <c r="I299" s="56">
        <v>5915448</v>
      </c>
      <c r="J299" s="50" t="s">
        <v>1130</v>
      </c>
      <c r="K299" s="50" t="s">
        <v>1134</v>
      </c>
      <c r="L299" s="75" t="s">
        <v>1143</v>
      </c>
    </row>
    <row r="300" spans="2:12" ht="45">
      <c r="B300" s="54" t="s">
        <v>150</v>
      </c>
      <c r="C300" s="45" t="s">
        <v>538</v>
      </c>
      <c r="D300" s="46" t="s">
        <v>1018</v>
      </c>
      <c r="E300" s="55" t="s">
        <v>1036</v>
      </c>
      <c r="F300" s="46" t="s">
        <v>1057</v>
      </c>
      <c r="G300" s="56" t="s">
        <v>1069</v>
      </c>
      <c r="H300" s="56">
        <v>4000000</v>
      </c>
      <c r="I300" s="56">
        <v>4000000</v>
      </c>
      <c r="J300" s="50" t="s">
        <v>1130</v>
      </c>
      <c r="K300" s="50" t="s">
        <v>1134</v>
      </c>
      <c r="L300" s="75" t="s">
        <v>1143</v>
      </c>
    </row>
    <row r="301" spans="2:12" ht="75">
      <c r="B301" s="54" t="s">
        <v>151</v>
      </c>
      <c r="C301" s="45" t="s">
        <v>539</v>
      </c>
      <c r="D301" s="46" t="s">
        <v>1018</v>
      </c>
      <c r="E301" s="45" t="s">
        <v>1042</v>
      </c>
      <c r="F301" s="56" t="s">
        <v>1058</v>
      </c>
      <c r="G301" s="56" t="s">
        <v>1069</v>
      </c>
      <c r="H301" s="56">
        <v>12925000</v>
      </c>
      <c r="I301" s="56">
        <v>12925000</v>
      </c>
      <c r="J301" s="50" t="s">
        <v>1130</v>
      </c>
      <c r="K301" s="50" t="s">
        <v>1134</v>
      </c>
      <c r="L301" s="75" t="s">
        <v>1143</v>
      </c>
    </row>
    <row r="302" spans="2:12" ht="30">
      <c r="B302" s="54" t="s">
        <v>152</v>
      </c>
      <c r="C302" s="45" t="s">
        <v>540</v>
      </c>
      <c r="D302" s="46" t="s">
        <v>1018</v>
      </c>
      <c r="E302" s="45" t="s">
        <v>1042</v>
      </c>
      <c r="F302" s="46" t="s">
        <v>1057</v>
      </c>
      <c r="G302" s="56" t="s">
        <v>1069</v>
      </c>
      <c r="H302" s="56">
        <v>4000000</v>
      </c>
      <c r="I302" s="56">
        <v>4000000</v>
      </c>
      <c r="J302" s="50" t="s">
        <v>1130</v>
      </c>
      <c r="K302" s="50" t="s">
        <v>1134</v>
      </c>
      <c r="L302" s="75" t="s">
        <v>1143</v>
      </c>
    </row>
    <row r="303" spans="2:12" ht="30">
      <c r="B303" s="54">
        <v>78111800</v>
      </c>
      <c r="C303" s="45" t="s">
        <v>541</v>
      </c>
      <c r="D303" s="46" t="s">
        <v>1018</v>
      </c>
      <c r="E303" s="45" t="s">
        <v>1042</v>
      </c>
      <c r="F303" s="46" t="s">
        <v>1057</v>
      </c>
      <c r="G303" s="56" t="s">
        <v>1069</v>
      </c>
      <c r="H303" s="56">
        <v>2000000</v>
      </c>
      <c r="I303" s="56">
        <v>2000000</v>
      </c>
      <c r="J303" s="50" t="s">
        <v>1130</v>
      </c>
      <c r="K303" s="50" t="s">
        <v>1134</v>
      </c>
      <c r="L303" s="75" t="s">
        <v>1143</v>
      </c>
    </row>
    <row r="304" spans="2:12" ht="30">
      <c r="B304" s="54" t="s">
        <v>153</v>
      </c>
      <c r="C304" s="45" t="s">
        <v>542</v>
      </c>
      <c r="D304" s="46" t="s">
        <v>1018</v>
      </c>
      <c r="E304" s="45" t="s">
        <v>1042</v>
      </c>
      <c r="F304" s="46" t="s">
        <v>1057</v>
      </c>
      <c r="G304" s="56" t="s">
        <v>1069</v>
      </c>
      <c r="H304" s="56">
        <v>1500000</v>
      </c>
      <c r="I304" s="56">
        <v>1500000</v>
      </c>
      <c r="J304" s="50" t="s">
        <v>1130</v>
      </c>
      <c r="K304" s="50" t="s">
        <v>1134</v>
      </c>
      <c r="L304" s="75" t="s">
        <v>1143</v>
      </c>
    </row>
    <row r="305" spans="2:12" ht="30">
      <c r="B305" s="54" t="s">
        <v>154</v>
      </c>
      <c r="C305" s="45" t="s">
        <v>540</v>
      </c>
      <c r="D305" s="46" t="s">
        <v>1018</v>
      </c>
      <c r="E305" s="45" t="s">
        <v>1042</v>
      </c>
      <c r="F305" s="46" t="s">
        <v>1057</v>
      </c>
      <c r="G305" s="56" t="s">
        <v>1069</v>
      </c>
      <c r="H305" s="56">
        <v>4000000</v>
      </c>
      <c r="I305" s="56">
        <v>4000000</v>
      </c>
      <c r="J305" s="50" t="s">
        <v>1130</v>
      </c>
      <c r="K305" s="50" t="s">
        <v>1134</v>
      </c>
      <c r="L305" s="75" t="s">
        <v>1143</v>
      </c>
    </row>
    <row r="306" spans="2:12" ht="30">
      <c r="B306" s="54" t="s">
        <v>155</v>
      </c>
      <c r="C306" s="45" t="s">
        <v>543</v>
      </c>
      <c r="D306" s="46" t="s">
        <v>1018</v>
      </c>
      <c r="E306" s="45" t="s">
        <v>1042</v>
      </c>
      <c r="F306" s="46" t="s">
        <v>1057</v>
      </c>
      <c r="G306" s="56" t="s">
        <v>1069</v>
      </c>
      <c r="H306" s="56">
        <v>2000000</v>
      </c>
      <c r="I306" s="56">
        <v>2000000</v>
      </c>
      <c r="J306" s="50" t="s">
        <v>1130</v>
      </c>
      <c r="K306" s="50" t="s">
        <v>1134</v>
      </c>
      <c r="L306" s="75" t="s">
        <v>1143</v>
      </c>
    </row>
    <row r="307" spans="2:12" ht="30">
      <c r="B307" s="54">
        <v>78111800</v>
      </c>
      <c r="C307" s="45" t="s">
        <v>541</v>
      </c>
      <c r="D307" s="46" t="s">
        <v>1018</v>
      </c>
      <c r="E307" s="45" t="s">
        <v>1042</v>
      </c>
      <c r="F307" s="46" t="s">
        <v>1057</v>
      </c>
      <c r="G307" s="56" t="s">
        <v>1069</v>
      </c>
      <c r="H307" s="56">
        <v>2000000</v>
      </c>
      <c r="I307" s="56">
        <v>2000000</v>
      </c>
      <c r="J307" s="50" t="s">
        <v>1130</v>
      </c>
      <c r="K307" s="50" t="s">
        <v>1134</v>
      </c>
      <c r="L307" s="75" t="s">
        <v>1143</v>
      </c>
    </row>
    <row r="308" spans="2:12" ht="60">
      <c r="B308" s="54" t="s">
        <v>156</v>
      </c>
      <c r="C308" s="45" t="s">
        <v>544</v>
      </c>
      <c r="D308" s="46" t="s">
        <v>1016</v>
      </c>
      <c r="E308" s="45" t="s">
        <v>1040</v>
      </c>
      <c r="F308" s="56" t="s">
        <v>1056</v>
      </c>
      <c r="G308" s="56" t="s">
        <v>1069</v>
      </c>
      <c r="H308" s="56">
        <v>3800000</v>
      </c>
      <c r="I308" s="56">
        <v>3800000</v>
      </c>
      <c r="J308" s="50" t="s">
        <v>1130</v>
      </c>
      <c r="K308" s="50" t="s">
        <v>1134</v>
      </c>
      <c r="L308" s="75" t="s">
        <v>1143</v>
      </c>
    </row>
    <row r="309" spans="2:12" ht="45">
      <c r="B309" s="54" t="s">
        <v>157</v>
      </c>
      <c r="C309" s="45" t="s">
        <v>545</v>
      </c>
      <c r="D309" s="46" t="s">
        <v>1018</v>
      </c>
      <c r="E309" s="45" t="s">
        <v>1042</v>
      </c>
      <c r="F309" s="46" t="s">
        <v>1057</v>
      </c>
      <c r="G309" s="56" t="s">
        <v>1069</v>
      </c>
      <c r="H309" s="56">
        <v>7100000</v>
      </c>
      <c r="I309" s="56">
        <v>7100000</v>
      </c>
      <c r="J309" s="50" t="s">
        <v>1130</v>
      </c>
      <c r="K309" s="50" t="s">
        <v>1134</v>
      </c>
      <c r="L309" s="75" t="s">
        <v>1143</v>
      </c>
    </row>
    <row r="310" spans="2:12" ht="30">
      <c r="B310" s="54">
        <v>78111800</v>
      </c>
      <c r="C310" s="45" t="s">
        <v>546</v>
      </c>
      <c r="D310" s="46" t="s">
        <v>1018</v>
      </c>
      <c r="E310" s="45" t="s">
        <v>1042</v>
      </c>
      <c r="F310" s="46" t="s">
        <v>1057</v>
      </c>
      <c r="G310" s="56" t="s">
        <v>1069</v>
      </c>
      <c r="H310" s="56">
        <v>2000000</v>
      </c>
      <c r="I310" s="56">
        <v>2000000</v>
      </c>
      <c r="J310" s="50" t="s">
        <v>1130</v>
      </c>
      <c r="K310" s="50" t="s">
        <v>1134</v>
      </c>
      <c r="L310" s="75" t="s">
        <v>1143</v>
      </c>
    </row>
    <row r="311" spans="2:12" ht="30">
      <c r="B311" s="54" t="s">
        <v>158</v>
      </c>
      <c r="C311" s="45" t="s">
        <v>547</v>
      </c>
      <c r="D311" s="46" t="s">
        <v>1018</v>
      </c>
      <c r="E311" s="45" t="s">
        <v>1042</v>
      </c>
      <c r="F311" s="46" t="s">
        <v>1057</v>
      </c>
      <c r="G311" s="56" t="s">
        <v>1069</v>
      </c>
      <c r="H311" s="56">
        <v>4000000</v>
      </c>
      <c r="I311" s="56">
        <v>4000000</v>
      </c>
      <c r="J311" s="50" t="s">
        <v>1130</v>
      </c>
      <c r="K311" s="50" t="s">
        <v>1134</v>
      </c>
      <c r="L311" s="75" t="s">
        <v>1143</v>
      </c>
    </row>
    <row r="312" spans="2:12" ht="60">
      <c r="B312" s="54" t="s">
        <v>159</v>
      </c>
      <c r="C312" s="45" t="s">
        <v>548</v>
      </c>
      <c r="D312" s="46" t="s">
        <v>1018</v>
      </c>
      <c r="E312" s="45" t="s">
        <v>1042</v>
      </c>
      <c r="F312" s="56" t="s">
        <v>1056</v>
      </c>
      <c r="G312" s="56" t="s">
        <v>1069</v>
      </c>
      <c r="H312" s="56">
        <v>7000000</v>
      </c>
      <c r="I312" s="56">
        <v>7000000</v>
      </c>
      <c r="J312" s="50" t="s">
        <v>1130</v>
      </c>
      <c r="K312" s="50" t="s">
        <v>1134</v>
      </c>
      <c r="L312" s="75" t="s">
        <v>1143</v>
      </c>
    </row>
    <row r="313" spans="2:12" ht="30">
      <c r="B313" s="54">
        <v>80111600</v>
      </c>
      <c r="C313" s="45" t="s">
        <v>549</v>
      </c>
      <c r="D313" s="46" t="s">
        <v>1014</v>
      </c>
      <c r="E313" s="55" t="s">
        <v>1032</v>
      </c>
      <c r="F313" s="56" t="s">
        <v>1058</v>
      </c>
      <c r="G313" s="56" t="s">
        <v>1069</v>
      </c>
      <c r="H313" s="56">
        <v>110220000</v>
      </c>
      <c r="I313" s="56">
        <v>110220000</v>
      </c>
      <c r="J313" s="50" t="s">
        <v>1130</v>
      </c>
      <c r="K313" s="50" t="s">
        <v>1134</v>
      </c>
      <c r="L313" s="75" t="s">
        <v>1143</v>
      </c>
    </row>
    <row r="314" spans="2:12" ht="30">
      <c r="B314" s="54" t="s">
        <v>160</v>
      </c>
      <c r="C314" s="45" t="s">
        <v>550</v>
      </c>
      <c r="D314" s="46" t="s">
        <v>1014</v>
      </c>
      <c r="E314" s="55" t="s">
        <v>1032</v>
      </c>
      <c r="F314" s="46" t="s">
        <v>1057</v>
      </c>
      <c r="G314" s="56" t="s">
        <v>1069</v>
      </c>
      <c r="H314" s="56">
        <v>60000000</v>
      </c>
      <c r="I314" s="56">
        <v>60000000</v>
      </c>
      <c r="J314" s="50" t="s">
        <v>1130</v>
      </c>
      <c r="K314" s="50" t="s">
        <v>1134</v>
      </c>
      <c r="L314" s="75" t="s">
        <v>1143</v>
      </c>
    </row>
    <row r="315" spans="2:12" ht="30">
      <c r="B315" s="54">
        <v>80111600</v>
      </c>
      <c r="C315" s="45" t="s">
        <v>551</v>
      </c>
      <c r="D315" s="46" t="s">
        <v>1014</v>
      </c>
      <c r="E315" s="55" t="s">
        <v>1032</v>
      </c>
      <c r="F315" s="46" t="s">
        <v>1056</v>
      </c>
      <c r="G315" s="56" t="s">
        <v>1069</v>
      </c>
      <c r="H315" s="56">
        <v>228820000</v>
      </c>
      <c r="I315" s="56">
        <v>228820000</v>
      </c>
      <c r="J315" s="50" t="s">
        <v>1130</v>
      </c>
      <c r="K315" s="50" t="s">
        <v>1134</v>
      </c>
      <c r="L315" s="75" t="s">
        <v>1143</v>
      </c>
    </row>
    <row r="316" spans="2:12" ht="45">
      <c r="B316" s="54" t="s">
        <v>161</v>
      </c>
      <c r="C316" s="45" t="s">
        <v>552</v>
      </c>
      <c r="D316" s="46" t="s">
        <v>1014</v>
      </c>
      <c r="E316" s="55" t="s">
        <v>1032</v>
      </c>
      <c r="F316" s="56" t="s">
        <v>1058</v>
      </c>
      <c r="G316" s="56" t="s">
        <v>1069</v>
      </c>
      <c r="H316" s="56">
        <v>60000000</v>
      </c>
      <c r="I316" s="56">
        <v>60000000</v>
      </c>
      <c r="J316" s="50" t="s">
        <v>1130</v>
      </c>
      <c r="K316" s="50" t="s">
        <v>1134</v>
      </c>
      <c r="L316" s="75" t="s">
        <v>1143</v>
      </c>
    </row>
    <row r="317" spans="2:12" ht="75">
      <c r="B317" s="54" t="s">
        <v>162</v>
      </c>
      <c r="C317" s="45" t="s">
        <v>553</v>
      </c>
      <c r="D317" s="46" t="s">
        <v>1014</v>
      </c>
      <c r="E317" s="55" t="s">
        <v>1032</v>
      </c>
      <c r="F317" s="46" t="s">
        <v>1057</v>
      </c>
      <c r="G317" s="56" t="s">
        <v>1069</v>
      </c>
      <c r="H317" s="56">
        <v>20000000</v>
      </c>
      <c r="I317" s="56">
        <v>20000000</v>
      </c>
      <c r="J317" s="50" t="s">
        <v>1130</v>
      </c>
      <c r="K317" s="50" t="s">
        <v>1134</v>
      </c>
      <c r="L317" s="75" t="s">
        <v>1143</v>
      </c>
    </row>
    <row r="318" spans="2:12" ht="45">
      <c r="B318" s="54" t="s">
        <v>160</v>
      </c>
      <c r="C318" s="45" t="s">
        <v>554</v>
      </c>
      <c r="D318" s="46" t="s">
        <v>1014</v>
      </c>
      <c r="E318" s="55" t="s">
        <v>1032</v>
      </c>
      <c r="F318" s="46" t="s">
        <v>1057</v>
      </c>
      <c r="G318" s="56" t="s">
        <v>1091</v>
      </c>
      <c r="H318" s="56">
        <v>60000000</v>
      </c>
      <c r="I318" s="56">
        <v>60000000</v>
      </c>
      <c r="J318" s="50" t="s">
        <v>1130</v>
      </c>
      <c r="K318" s="50" t="s">
        <v>1134</v>
      </c>
      <c r="L318" s="75" t="s">
        <v>1143</v>
      </c>
    </row>
    <row r="319" spans="2:12" ht="30">
      <c r="B319" s="54" t="s">
        <v>163</v>
      </c>
      <c r="C319" s="45" t="s">
        <v>555</v>
      </c>
      <c r="D319" s="46" t="s">
        <v>1014</v>
      </c>
      <c r="E319" s="55" t="s">
        <v>1032</v>
      </c>
      <c r="F319" s="46" t="s">
        <v>1057</v>
      </c>
      <c r="G319" s="56" t="s">
        <v>1091</v>
      </c>
      <c r="H319" s="56">
        <v>33498000</v>
      </c>
      <c r="I319" s="56">
        <v>33498000</v>
      </c>
      <c r="J319" s="50" t="s">
        <v>1130</v>
      </c>
      <c r="K319" s="50" t="s">
        <v>1134</v>
      </c>
      <c r="L319" s="75" t="s">
        <v>1143</v>
      </c>
    </row>
    <row r="320" spans="2:12" ht="45">
      <c r="B320" s="54" t="s">
        <v>164</v>
      </c>
      <c r="C320" s="45" t="s">
        <v>556</v>
      </c>
      <c r="D320" s="46" t="s">
        <v>1014</v>
      </c>
      <c r="E320" s="55" t="s">
        <v>1032</v>
      </c>
      <c r="F320" s="46" t="s">
        <v>1057</v>
      </c>
      <c r="G320" s="56" t="s">
        <v>1091</v>
      </c>
      <c r="H320" s="56">
        <v>33498000</v>
      </c>
      <c r="I320" s="56">
        <v>33498000</v>
      </c>
      <c r="J320" s="50" t="s">
        <v>1130</v>
      </c>
      <c r="K320" s="50" t="s">
        <v>1134</v>
      </c>
      <c r="L320" s="75" t="s">
        <v>1143</v>
      </c>
    </row>
    <row r="321" spans="2:12" ht="30">
      <c r="B321" s="54">
        <v>43231500</v>
      </c>
      <c r="C321" s="45" t="s">
        <v>557</v>
      </c>
      <c r="D321" s="46" t="s">
        <v>1018</v>
      </c>
      <c r="E321" s="55" t="s">
        <v>1032</v>
      </c>
      <c r="F321" s="46" t="s">
        <v>1057</v>
      </c>
      <c r="G321" s="56" t="s">
        <v>1091</v>
      </c>
      <c r="H321" s="56">
        <v>20000000</v>
      </c>
      <c r="I321" s="56">
        <v>20000000</v>
      </c>
      <c r="J321" s="50" t="s">
        <v>1130</v>
      </c>
      <c r="K321" s="50" t="s">
        <v>1134</v>
      </c>
      <c r="L321" s="75" t="s">
        <v>1143</v>
      </c>
    </row>
    <row r="322" spans="2:12" ht="15">
      <c r="B322" s="54" t="s">
        <v>165</v>
      </c>
      <c r="C322" s="45" t="s">
        <v>558</v>
      </c>
      <c r="D322" s="46" t="s">
        <v>1014</v>
      </c>
      <c r="E322" s="55" t="s">
        <v>1037</v>
      </c>
      <c r="F322" s="56" t="s">
        <v>1058</v>
      </c>
      <c r="G322" s="56" t="s">
        <v>1069</v>
      </c>
      <c r="H322" s="56">
        <v>100000000</v>
      </c>
      <c r="I322" s="56">
        <v>100000000</v>
      </c>
      <c r="J322" s="50" t="s">
        <v>1130</v>
      </c>
      <c r="K322" s="50" t="s">
        <v>1134</v>
      </c>
      <c r="L322" s="75" t="s">
        <v>1143</v>
      </c>
    </row>
    <row r="323" spans="2:12" ht="30">
      <c r="B323" s="54" t="s">
        <v>166</v>
      </c>
      <c r="C323" s="45" t="s">
        <v>559</v>
      </c>
      <c r="D323" s="46" t="s">
        <v>1014</v>
      </c>
      <c r="E323" s="55" t="s">
        <v>1032</v>
      </c>
      <c r="F323" s="56" t="s">
        <v>1056</v>
      </c>
      <c r="G323" s="56" t="s">
        <v>1094</v>
      </c>
      <c r="H323" s="56">
        <v>710300000</v>
      </c>
      <c r="I323" s="56">
        <v>710300000</v>
      </c>
      <c r="J323" s="50" t="s">
        <v>1130</v>
      </c>
      <c r="K323" s="50" t="s">
        <v>1134</v>
      </c>
      <c r="L323" s="75" t="s">
        <v>1143</v>
      </c>
    </row>
    <row r="324" spans="2:12" ht="30">
      <c r="B324" s="54" t="s">
        <v>167</v>
      </c>
      <c r="C324" s="45" t="s">
        <v>532</v>
      </c>
      <c r="D324" s="46" t="s">
        <v>1014</v>
      </c>
      <c r="E324" s="55" t="s">
        <v>1032</v>
      </c>
      <c r="F324" s="56" t="s">
        <v>1056</v>
      </c>
      <c r="G324" s="56" t="s">
        <v>1098</v>
      </c>
      <c r="H324" s="56">
        <v>730295627</v>
      </c>
      <c r="I324" s="56">
        <v>730295627</v>
      </c>
      <c r="J324" s="50" t="s">
        <v>1130</v>
      </c>
      <c r="K324" s="50" t="s">
        <v>1134</v>
      </c>
      <c r="L324" s="75" t="s">
        <v>1143</v>
      </c>
    </row>
    <row r="325" spans="2:12" ht="120">
      <c r="B325" s="54" t="s">
        <v>168</v>
      </c>
      <c r="C325" s="45" t="s">
        <v>560</v>
      </c>
      <c r="D325" s="46" t="s">
        <v>1018</v>
      </c>
      <c r="E325" s="55" t="s">
        <v>1040</v>
      </c>
      <c r="F325" s="56" t="s">
        <v>1056</v>
      </c>
      <c r="G325" s="56" t="s">
        <v>1069</v>
      </c>
      <c r="H325" s="56">
        <v>450000000</v>
      </c>
      <c r="I325" s="56">
        <v>450000000</v>
      </c>
      <c r="J325" s="50" t="s">
        <v>1130</v>
      </c>
      <c r="K325" s="50" t="s">
        <v>1134</v>
      </c>
      <c r="L325" s="75" t="s">
        <v>1143</v>
      </c>
    </row>
    <row r="326" spans="2:12" ht="30">
      <c r="B326" s="54">
        <v>80111600</v>
      </c>
      <c r="C326" s="45" t="s">
        <v>561</v>
      </c>
      <c r="D326" s="46" t="s">
        <v>1018</v>
      </c>
      <c r="E326" s="55" t="s">
        <v>1040</v>
      </c>
      <c r="F326" s="56" t="s">
        <v>1056</v>
      </c>
      <c r="G326" s="56" t="s">
        <v>1069</v>
      </c>
      <c r="H326" s="56">
        <v>50000000</v>
      </c>
      <c r="I326" s="56">
        <v>50000000</v>
      </c>
      <c r="J326" s="50" t="s">
        <v>1130</v>
      </c>
      <c r="K326" s="50" t="s">
        <v>1134</v>
      </c>
      <c r="L326" s="75" t="s">
        <v>1143</v>
      </c>
    </row>
    <row r="327" spans="2:12" ht="75">
      <c r="B327" s="54" t="s">
        <v>169</v>
      </c>
      <c r="C327" s="45" t="s">
        <v>562</v>
      </c>
      <c r="D327" s="46" t="s">
        <v>1016</v>
      </c>
      <c r="E327" s="55" t="s">
        <v>1040</v>
      </c>
      <c r="F327" s="56" t="s">
        <v>1056</v>
      </c>
      <c r="G327" s="56" t="s">
        <v>1069</v>
      </c>
      <c r="H327" s="56">
        <v>1000000000</v>
      </c>
      <c r="I327" s="56">
        <v>1000000000</v>
      </c>
      <c r="J327" s="50" t="s">
        <v>1130</v>
      </c>
      <c r="K327" s="50" t="s">
        <v>1134</v>
      </c>
      <c r="L327" s="75" t="s">
        <v>1143</v>
      </c>
    </row>
    <row r="328" spans="2:12" ht="15">
      <c r="B328" s="54">
        <v>95111000</v>
      </c>
      <c r="C328" s="44" t="s">
        <v>563</v>
      </c>
      <c r="D328" s="45" t="s">
        <v>1014</v>
      </c>
      <c r="E328" s="45" t="s">
        <v>1032</v>
      </c>
      <c r="F328" s="46" t="s">
        <v>1059</v>
      </c>
      <c r="G328" s="55" t="s">
        <v>1099</v>
      </c>
      <c r="H328" s="76">
        <v>26911589405</v>
      </c>
      <c r="I328" s="76">
        <v>26911589405</v>
      </c>
      <c r="J328" s="49" t="s">
        <v>1130</v>
      </c>
      <c r="K328" s="50" t="s">
        <v>1134</v>
      </c>
      <c r="L328" s="51" t="s">
        <v>1144</v>
      </c>
    </row>
    <row r="329" spans="2:12" ht="30">
      <c r="B329" s="54">
        <v>72141003</v>
      </c>
      <c r="C329" s="44" t="s">
        <v>564</v>
      </c>
      <c r="D329" s="45" t="s">
        <v>1018</v>
      </c>
      <c r="E329" s="45" t="s">
        <v>1041</v>
      </c>
      <c r="F329" s="46" t="s">
        <v>1059</v>
      </c>
      <c r="G329" s="55" t="s">
        <v>1070</v>
      </c>
      <c r="H329" s="76">
        <v>19000000000</v>
      </c>
      <c r="I329" s="76">
        <v>19000000000</v>
      </c>
      <c r="J329" s="49" t="s">
        <v>1130</v>
      </c>
      <c r="K329" s="50" t="s">
        <v>1134</v>
      </c>
      <c r="L329" s="51" t="s">
        <v>1144</v>
      </c>
    </row>
    <row r="330" spans="2:12" ht="30">
      <c r="B330" s="54">
        <v>93151607</v>
      </c>
      <c r="C330" s="44" t="s">
        <v>565</v>
      </c>
      <c r="D330" s="45" t="s">
        <v>1018</v>
      </c>
      <c r="E330" s="45" t="s">
        <v>1041</v>
      </c>
      <c r="F330" s="46" t="s">
        <v>1060</v>
      </c>
      <c r="G330" s="55" t="s">
        <v>1070</v>
      </c>
      <c r="H330" s="76">
        <v>1000000000</v>
      </c>
      <c r="I330" s="76">
        <v>1000000000</v>
      </c>
      <c r="J330" s="49" t="s">
        <v>1130</v>
      </c>
      <c r="K330" s="50" t="s">
        <v>1134</v>
      </c>
      <c r="L330" s="51" t="s">
        <v>1144</v>
      </c>
    </row>
    <row r="331" spans="2:12" ht="30">
      <c r="B331" s="54">
        <v>80111614</v>
      </c>
      <c r="C331" s="53" t="s">
        <v>566</v>
      </c>
      <c r="D331" s="45" t="s">
        <v>1014</v>
      </c>
      <c r="E331" s="45" t="s">
        <v>1032</v>
      </c>
      <c r="F331" s="46" t="s">
        <v>1056</v>
      </c>
      <c r="G331" s="55" t="s">
        <v>1070</v>
      </c>
      <c r="H331" s="76">
        <v>1000000000</v>
      </c>
      <c r="I331" s="76">
        <v>1000000000</v>
      </c>
      <c r="J331" s="49" t="s">
        <v>1130</v>
      </c>
      <c r="K331" s="50" t="s">
        <v>1134</v>
      </c>
      <c r="L331" s="51" t="s">
        <v>1144</v>
      </c>
    </row>
    <row r="332" spans="2:12" ht="30">
      <c r="B332" s="54">
        <v>95111600</v>
      </c>
      <c r="C332" s="44" t="s">
        <v>567</v>
      </c>
      <c r="D332" s="45" t="s">
        <v>1017</v>
      </c>
      <c r="E332" s="45" t="s">
        <v>1038</v>
      </c>
      <c r="F332" s="46" t="s">
        <v>1059</v>
      </c>
      <c r="G332" s="55" t="s">
        <v>1075</v>
      </c>
      <c r="H332" s="76">
        <v>200000000000</v>
      </c>
      <c r="I332" s="76">
        <v>200000000000</v>
      </c>
      <c r="J332" s="49" t="s">
        <v>1130</v>
      </c>
      <c r="K332" s="50" t="s">
        <v>1134</v>
      </c>
      <c r="L332" s="51" t="s">
        <v>1144</v>
      </c>
    </row>
    <row r="333" spans="2:12" ht="30">
      <c r="B333" s="54">
        <v>72141003</v>
      </c>
      <c r="C333" s="44" t="s">
        <v>568</v>
      </c>
      <c r="D333" s="45" t="s">
        <v>1014</v>
      </c>
      <c r="E333" s="45" t="s">
        <v>1032</v>
      </c>
      <c r="F333" s="46" t="s">
        <v>1059</v>
      </c>
      <c r="G333" s="55" t="s">
        <v>1100</v>
      </c>
      <c r="H333" s="76">
        <v>118854109354</v>
      </c>
      <c r="I333" s="76">
        <v>88530850000</v>
      </c>
      <c r="J333" s="49" t="s">
        <v>1132</v>
      </c>
      <c r="K333" s="50"/>
      <c r="L333" s="51" t="s">
        <v>1144</v>
      </c>
    </row>
    <row r="334" spans="2:12" ht="30">
      <c r="B334" s="54">
        <v>93151607</v>
      </c>
      <c r="C334" s="44" t="s">
        <v>569</v>
      </c>
      <c r="D334" s="45" t="s">
        <v>1014</v>
      </c>
      <c r="E334" s="45" t="s">
        <v>1032</v>
      </c>
      <c r="F334" s="46" t="s">
        <v>1060</v>
      </c>
      <c r="G334" s="55" t="s">
        <v>1100</v>
      </c>
      <c r="H334" s="76">
        <f>+H333*0.05</f>
        <v>5942705467.700001</v>
      </c>
      <c r="I334" s="76">
        <v>5942705467.700001</v>
      </c>
      <c r="J334" s="49" t="s">
        <v>1130</v>
      </c>
      <c r="K334" s="50" t="s">
        <v>1134</v>
      </c>
      <c r="L334" s="51" t="s">
        <v>1144</v>
      </c>
    </row>
    <row r="335" spans="2:12" ht="30">
      <c r="B335" s="54">
        <v>80111620</v>
      </c>
      <c r="C335" s="44" t="s">
        <v>570</v>
      </c>
      <c r="D335" s="45" t="s">
        <v>1014</v>
      </c>
      <c r="E335" s="45" t="s">
        <v>1032</v>
      </c>
      <c r="F335" s="46" t="s">
        <v>1056</v>
      </c>
      <c r="G335" s="55" t="s">
        <v>1070</v>
      </c>
      <c r="H335" s="76">
        <v>362000000</v>
      </c>
      <c r="I335" s="76">
        <v>362000000</v>
      </c>
      <c r="J335" s="49" t="s">
        <v>1130</v>
      </c>
      <c r="K335" s="50" t="s">
        <v>1134</v>
      </c>
      <c r="L335" s="51" t="s">
        <v>1144</v>
      </c>
    </row>
    <row r="336" spans="2:12" ht="30">
      <c r="B336" s="54">
        <v>72141003</v>
      </c>
      <c r="C336" s="44" t="s">
        <v>571</v>
      </c>
      <c r="D336" s="45" t="s">
        <v>1016</v>
      </c>
      <c r="E336" s="45" t="s">
        <v>1040</v>
      </c>
      <c r="F336" s="46" t="s">
        <v>1059</v>
      </c>
      <c r="G336" s="55" t="s">
        <v>1100</v>
      </c>
      <c r="H336" s="76">
        <v>5000000000</v>
      </c>
      <c r="I336" s="76">
        <v>5000000000</v>
      </c>
      <c r="J336" s="49" t="s">
        <v>1130</v>
      </c>
      <c r="K336" s="50" t="s">
        <v>1134</v>
      </c>
      <c r="L336" s="51" t="s">
        <v>1144</v>
      </c>
    </row>
    <row r="337" spans="2:12" ht="15">
      <c r="B337" s="54">
        <v>95111600</v>
      </c>
      <c r="C337" s="44" t="s">
        <v>403</v>
      </c>
      <c r="D337" s="45" t="s">
        <v>1014</v>
      </c>
      <c r="E337" s="45" t="s">
        <v>1032</v>
      </c>
      <c r="F337" s="46" t="s">
        <v>1059</v>
      </c>
      <c r="G337" s="55" t="s">
        <v>1101</v>
      </c>
      <c r="H337" s="76">
        <v>6230000000</v>
      </c>
      <c r="I337" s="76">
        <v>6230000000</v>
      </c>
      <c r="J337" s="49" t="s">
        <v>1130</v>
      </c>
      <c r="K337" s="50" t="s">
        <v>1134</v>
      </c>
      <c r="L337" s="51" t="s">
        <v>1144</v>
      </c>
    </row>
    <row r="338" spans="2:12" ht="15">
      <c r="B338" s="54">
        <v>95111600</v>
      </c>
      <c r="C338" s="44" t="s">
        <v>572</v>
      </c>
      <c r="D338" s="45" t="s">
        <v>1016</v>
      </c>
      <c r="E338" s="45" t="s">
        <v>1040</v>
      </c>
      <c r="F338" s="46" t="s">
        <v>1059</v>
      </c>
      <c r="G338" s="55" t="s">
        <v>1075</v>
      </c>
      <c r="H338" s="76">
        <v>48000000000</v>
      </c>
      <c r="I338" s="76">
        <v>48000000000</v>
      </c>
      <c r="J338" s="49" t="s">
        <v>1130</v>
      </c>
      <c r="K338" s="50" t="s">
        <v>1134</v>
      </c>
      <c r="L338" s="51" t="s">
        <v>1144</v>
      </c>
    </row>
    <row r="339" spans="2:12" ht="30">
      <c r="B339" s="54">
        <v>93151607</v>
      </c>
      <c r="C339" s="44" t="s">
        <v>573</v>
      </c>
      <c r="D339" s="45" t="s">
        <v>1016</v>
      </c>
      <c r="E339" s="45" t="s">
        <v>1040</v>
      </c>
      <c r="F339" s="46" t="s">
        <v>1060</v>
      </c>
      <c r="G339" s="55" t="s">
        <v>1075</v>
      </c>
      <c r="H339" s="76">
        <v>2500000000</v>
      </c>
      <c r="I339" s="76">
        <v>2500000000</v>
      </c>
      <c r="J339" s="49" t="s">
        <v>1130</v>
      </c>
      <c r="K339" s="50" t="s">
        <v>1134</v>
      </c>
      <c r="L339" s="51" t="s">
        <v>1144</v>
      </c>
    </row>
    <row r="340" spans="2:12" ht="15">
      <c r="B340" s="54">
        <v>95111600</v>
      </c>
      <c r="C340" s="44" t="s">
        <v>574</v>
      </c>
      <c r="D340" s="45" t="s">
        <v>1018</v>
      </c>
      <c r="E340" s="45" t="s">
        <v>1035</v>
      </c>
      <c r="F340" s="46" t="s">
        <v>1059</v>
      </c>
      <c r="G340" s="55" t="s">
        <v>1075</v>
      </c>
      <c r="H340" s="76">
        <v>30000000000</v>
      </c>
      <c r="I340" s="76">
        <v>30000000000</v>
      </c>
      <c r="J340" s="49" t="s">
        <v>1130</v>
      </c>
      <c r="K340" s="50" t="s">
        <v>1134</v>
      </c>
      <c r="L340" s="51" t="s">
        <v>1144</v>
      </c>
    </row>
    <row r="341" spans="2:12" ht="30">
      <c r="B341" s="54">
        <v>95111502</v>
      </c>
      <c r="C341" s="44" t="s">
        <v>575</v>
      </c>
      <c r="D341" s="45" t="s">
        <v>1018</v>
      </c>
      <c r="E341" s="45" t="s">
        <v>1032</v>
      </c>
      <c r="F341" s="46" t="s">
        <v>1056</v>
      </c>
      <c r="G341" s="55" t="s">
        <v>1070</v>
      </c>
      <c r="H341" s="76">
        <v>8000000000</v>
      </c>
      <c r="I341" s="76">
        <v>8000000000</v>
      </c>
      <c r="J341" s="49" t="s">
        <v>1130</v>
      </c>
      <c r="K341" s="50" t="s">
        <v>1134</v>
      </c>
      <c r="L341" s="51" t="s">
        <v>1144</v>
      </c>
    </row>
    <row r="342" spans="2:12" ht="30">
      <c r="B342" s="54">
        <v>95111600</v>
      </c>
      <c r="C342" s="44" t="s">
        <v>576</v>
      </c>
      <c r="D342" s="45" t="s">
        <v>1018</v>
      </c>
      <c r="E342" s="45" t="s">
        <v>1032</v>
      </c>
      <c r="F342" s="46" t="s">
        <v>1059</v>
      </c>
      <c r="G342" s="55" t="s">
        <v>1102</v>
      </c>
      <c r="H342" s="76">
        <v>9720000000</v>
      </c>
      <c r="I342" s="76">
        <v>5000000000</v>
      </c>
      <c r="J342" s="49" t="s">
        <v>1132</v>
      </c>
      <c r="K342" s="50"/>
      <c r="L342" s="51" t="s">
        <v>1144</v>
      </c>
    </row>
    <row r="343" spans="2:12" ht="30">
      <c r="B343" s="54">
        <v>93151607</v>
      </c>
      <c r="C343" s="44" t="s">
        <v>577</v>
      </c>
      <c r="D343" s="45" t="s">
        <v>1018</v>
      </c>
      <c r="E343" s="45" t="s">
        <v>1032</v>
      </c>
      <c r="F343" s="46" t="s">
        <v>1060</v>
      </c>
      <c r="G343" s="55" t="s">
        <v>1102</v>
      </c>
      <c r="H343" s="76">
        <f>+H342*0.05</f>
        <v>486000000</v>
      </c>
      <c r="I343" s="76">
        <v>486000000</v>
      </c>
      <c r="J343" s="49" t="s">
        <v>1132</v>
      </c>
      <c r="K343" s="50"/>
      <c r="L343" s="51" t="s">
        <v>1144</v>
      </c>
    </row>
    <row r="344" spans="2:12" ht="15">
      <c r="B344" s="54">
        <v>95111600</v>
      </c>
      <c r="C344" s="44" t="s">
        <v>578</v>
      </c>
      <c r="D344" s="45" t="s">
        <v>1015</v>
      </c>
      <c r="E344" s="45" t="s">
        <v>1036</v>
      </c>
      <c r="F344" s="46" t="s">
        <v>1059</v>
      </c>
      <c r="G344" s="55" t="s">
        <v>1102</v>
      </c>
      <c r="H344" s="76">
        <v>3500000000</v>
      </c>
      <c r="I344" s="76">
        <v>3500000000</v>
      </c>
      <c r="J344" s="49" t="s">
        <v>1130</v>
      </c>
      <c r="K344" s="50" t="s">
        <v>1134</v>
      </c>
      <c r="L344" s="51" t="s">
        <v>1144</v>
      </c>
    </row>
    <row r="345" spans="2:12" ht="30">
      <c r="B345" s="54">
        <v>93151607</v>
      </c>
      <c r="C345" s="44" t="s">
        <v>579</v>
      </c>
      <c r="D345" s="45" t="s">
        <v>1015</v>
      </c>
      <c r="E345" s="45" t="s">
        <v>1036</v>
      </c>
      <c r="F345" s="46" t="s">
        <v>1060</v>
      </c>
      <c r="G345" s="55" t="s">
        <v>1102</v>
      </c>
      <c r="H345" s="76">
        <v>175000000</v>
      </c>
      <c r="I345" s="76">
        <v>175000000</v>
      </c>
      <c r="J345" s="49" t="s">
        <v>1130</v>
      </c>
      <c r="K345" s="50" t="s">
        <v>1134</v>
      </c>
      <c r="L345" s="51" t="s">
        <v>1144</v>
      </c>
    </row>
    <row r="346" spans="2:12" ht="15">
      <c r="B346" s="54">
        <v>95111600</v>
      </c>
      <c r="C346" s="44" t="s">
        <v>580</v>
      </c>
      <c r="D346" s="45" t="s">
        <v>1015</v>
      </c>
      <c r="E346" s="45" t="s">
        <v>1036</v>
      </c>
      <c r="F346" s="46" t="s">
        <v>1059</v>
      </c>
      <c r="G346" s="55" t="s">
        <v>1102</v>
      </c>
      <c r="H346" s="76">
        <v>10000000000</v>
      </c>
      <c r="I346" s="76">
        <v>10000000000</v>
      </c>
      <c r="J346" s="49" t="s">
        <v>1130</v>
      </c>
      <c r="K346" s="50" t="s">
        <v>1134</v>
      </c>
      <c r="L346" s="51" t="s">
        <v>1144</v>
      </c>
    </row>
    <row r="347" spans="2:12" ht="30">
      <c r="B347" s="54">
        <v>93151607</v>
      </c>
      <c r="C347" s="44" t="s">
        <v>581</v>
      </c>
      <c r="D347" s="45" t="s">
        <v>1015</v>
      </c>
      <c r="E347" s="45" t="s">
        <v>1036</v>
      </c>
      <c r="F347" s="46" t="s">
        <v>1060</v>
      </c>
      <c r="G347" s="55" t="s">
        <v>1102</v>
      </c>
      <c r="H347" s="76">
        <v>500000000</v>
      </c>
      <c r="I347" s="76">
        <v>500000000</v>
      </c>
      <c r="J347" s="49" t="s">
        <v>1130</v>
      </c>
      <c r="K347" s="50" t="s">
        <v>1134</v>
      </c>
      <c r="L347" s="51" t="s">
        <v>1144</v>
      </c>
    </row>
    <row r="348" spans="2:12" ht="15">
      <c r="B348" s="54">
        <v>30121705</v>
      </c>
      <c r="C348" s="44" t="s">
        <v>582</v>
      </c>
      <c r="D348" s="45" t="s">
        <v>1015</v>
      </c>
      <c r="E348" s="45" t="s">
        <v>1036</v>
      </c>
      <c r="F348" s="46" t="s">
        <v>1059</v>
      </c>
      <c r="G348" s="55" t="s">
        <v>1102</v>
      </c>
      <c r="H348" s="76">
        <v>950000000</v>
      </c>
      <c r="I348" s="76">
        <v>950000000</v>
      </c>
      <c r="J348" s="49" t="s">
        <v>1130</v>
      </c>
      <c r="K348" s="50" t="s">
        <v>1134</v>
      </c>
      <c r="L348" s="51" t="s">
        <v>1144</v>
      </c>
    </row>
    <row r="349" spans="2:12" ht="30">
      <c r="B349" s="54">
        <v>93151607</v>
      </c>
      <c r="C349" s="44" t="s">
        <v>583</v>
      </c>
      <c r="D349" s="45" t="s">
        <v>1015</v>
      </c>
      <c r="E349" s="45" t="s">
        <v>1036</v>
      </c>
      <c r="F349" s="46" t="s">
        <v>1060</v>
      </c>
      <c r="G349" s="55" t="s">
        <v>1102</v>
      </c>
      <c r="H349" s="76">
        <v>47500000</v>
      </c>
      <c r="I349" s="76">
        <v>47500000</v>
      </c>
      <c r="J349" s="49" t="s">
        <v>1130</v>
      </c>
      <c r="K349" s="50" t="s">
        <v>1134</v>
      </c>
      <c r="L349" s="51" t="s">
        <v>1144</v>
      </c>
    </row>
    <row r="350" spans="2:12" ht="30">
      <c r="B350" s="54">
        <v>95111600</v>
      </c>
      <c r="C350" s="44" t="s">
        <v>584</v>
      </c>
      <c r="D350" s="45" t="s">
        <v>1024</v>
      </c>
      <c r="E350" s="45" t="s">
        <v>1036</v>
      </c>
      <c r="F350" s="46" t="s">
        <v>1058</v>
      </c>
      <c r="G350" s="55" t="s">
        <v>1075</v>
      </c>
      <c r="H350" s="76">
        <v>100000000</v>
      </c>
      <c r="I350" s="76">
        <v>100000000</v>
      </c>
      <c r="J350" s="49" t="s">
        <v>1130</v>
      </c>
      <c r="K350" s="50" t="s">
        <v>1134</v>
      </c>
      <c r="L350" s="51" t="s">
        <v>1144</v>
      </c>
    </row>
    <row r="351" spans="2:12" ht="30">
      <c r="B351" s="54">
        <v>78111808</v>
      </c>
      <c r="C351" s="44" t="s">
        <v>585</v>
      </c>
      <c r="D351" s="45" t="s">
        <v>1014</v>
      </c>
      <c r="E351" s="45" t="s">
        <v>1032</v>
      </c>
      <c r="F351" s="46" t="s">
        <v>1057</v>
      </c>
      <c r="G351" s="55" t="s">
        <v>1102</v>
      </c>
      <c r="H351" s="76">
        <v>56400000</v>
      </c>
      <c r="I351" s="76">
        <v>56400000</v>
      </c>
      <c r="J351" s="49" t="s">
        <v>1130</v>
      </c>
      <c r="K351" s="50" t="s">
        <v>1134</v>
      </c>
      <c r="L351" s="51" t="s">
        <v>1144</v>
      </c>
    </row>
    <row r="352" spans="2:12" ht="30">
      <c r="B352" s="54">
        <v>80111614</v>
      </c>
      <c r="C352" s="44" t="s">
        <v>586</v>
      </c>
      <c r="D352" s="45" t="s">
        <v>1014</v>
      </c>
      <c r="E352" s="45" t="s">
        <v>1041</v>
      </c>
      <c r="F352" s="46" t="s">
        <v>1056</v>
      </c>
      <c r="G352" s="55" t="s">
        <v>1070</v>
      </c>
      <c r="H352" s="76">
        <v>900000000</v>
      </c>
      <c r="I352" s="76">
        <v>900000000</v>
      </c>
      <c r="J352" s="49" t="s">
        <v>1130</v>
      </c>
      <c r="K352" s="50" t="s">
        <v>1134</v>
      </c>
      <c r="L352" s="51" t="s">
        <v>1144</v>
      </c>
    </row>
    <row r="353" spans="2:12" ht="30">
      <c r="B353" s="54">
        <v>80111607</v>
      </c>
      <c r="C353" s="44" t="s">
        <v>587</v>
      </c>
      <c r="D353" s="45" t="s">
        <v>1014</v>
      </c>
      <c r="E353" s="45" t="s">
        <v>1041</v>
      </c>
      <c r="F353" s="46" t="s">
        <v>1056</v>
      </c>
      <c r="G353" s="55" t="s">
        <v>1070</v>
      </c>
      <c r="H353" s="76">
        <v>300000000</v>
      </c>
      <c r="I353" s="76">
        <v>300000000</v>
      </c>
      <c r="J353" s="49" t="s">
        <v>1130</v>
      </c>
      <c r="K353" s="50" t="s">
        <v>1134</v>
      </c>
      <c r="L353" s="51" t="s">
        <v>1144</v>
      </c>
    </row>
    <row r="354" spans="2:12" ht="30">
      <c r="B354" s="54">
        <v>80111614</v>
      </c>
      <c r="C354" s="44" t="s">
        <v>588</v>
      </c>
      <c r="D354" s="45" t="s">
        <v>1014</v>
      </c>
      <c r="E354" s="45" t="s">
        <v>1041</v>
      </c>
      <c r="F354" s="46" t="s">
        <v>1056</v>
      </c>
      <c r="G354" s="55" t="s">
        <v>1102</v>
      </c>
      <c r="H354" s="76">
        <v>819500000</v>
      </c>
      <c r="I354" s="76">
        <v>819500000</v>
      </c>
      <c r="J354" s="49" t="s">
        <v>1130</v>
      </c>
      <c r="K354" s="50" t="s">
        <v>1134</v>
      </c>
      <c r="L354" s="51" t="s">
        <v>1144</v>
      </c>
    </row>
    <row r="355" spans="2:12" ht="30">
      <c r="B355" s="54">
        <v>80111614</v>
      </c>
      <c r="C355" s="44" t="s">
        <v>589</v>
      </c>
      <c r="D355" s="45" t="s">
        <v>1014</v>
      </c>
      <c r="E355" s="45" t="s">
        <v>1041</v>
      </c>
      <c r="F355" s="46" t="s">
        <v>1056</v>
      </c>
      <c r="G355" s="55" t="s">
        <v>1070</v>
      </c>
      <c r="H355" s="76">
        <v>144000000</v>
      </c>
      <c r="I355" s="76">
        <v>144000000</v>
      </c>
      <c r="J355" s="49" t="s">
        <v>1130</v>
      </c>
      <c r="K355" s="50" t="s">
        <v>1134</v>
      </c>
      <c r="L355" s="51" t="s">
        <v>1144</v>
      </c>
    </row>
    <row r="356" spans="2:12" ht="30">
      <c r="B356" s="54">
        <v>80111620</v>
      </c>
      <c r="C356" s="44" t="s">
        <v>590</v>
      </c>
      <c r="D356" s="45" t="s">
        <v>1014</v>
      </c>
      <c r="E356" s="45" t="s">
        <v>1041</v>
      </c>
      <c r="F356" s="46" t="s">
        <v>1056</v>
      </c>
      <c r="G356" s="55" t="s">
        <v>1102</v>
      </c>
      <c r="H356" s="76">
        <v>28800000</v>
      </c>
      <c r="I356" s="76">
        <v>28800000</v>
      </c>
      <c r="J356" s="49" t="s">
        <v>1130</v>
      </c>
      <c r="K356" s="50" t="s">
        <v>1134</v>
      </c>
      <c r="L356" s="51" t="s">
        <v>1144</v>
      </c>
    </row>
    <row r="357" spans="2:12" ht="30">
      <c r="B357" s="54">
        <v>80111623</v>
      </c>
      <c r="C357" s="44" t="s">
        <v>591</v>
      </c>
      <c r="D357" s="45" t="s">
        <v>1014</v>
      </c>
      <c r="E357" s="45" t="s">
        <v>1041</v>
      </c>
      <c r="F357" s="46" t="s">
        <v>1056</v>
      </c>
      <c r="G357" s="55" t="s">
        <v>1102</v>
      </c>
      <c r="H357" s="76">
        <v>19200000</v>
      </c>
      <c r="I357" s="76">
        <v>19200000</v>
      </c>
      <c r="J357" s="49" t="s">
        <v>1130</v>
      </c>
      <c r="K357" s="50" t="s">
        <v>1134</v>
      </c>
      <c r="L357" s="51" t="s">
        <v>1144</v>
      </c>
    </row>
    <row r="358" spans="2:12" ht="30">
      <c r="B358" s="54">
        <v>80111614</v>
      </c>
      <c r="C358" s="44" t="s">
        <v>592</v>
      </c>
      <c r="D358" s="45" t="s">
        <v>1014</v>
      </c>
      <c r="E358" s="45" t="s">
        <v>1041</v>
      </c>
      <c r="F358" s="46" t="s">
        <v>1056</v>
      </c>
      <c r="G358" s="55" t="s">
        <v>1102</v>
      </c>
      <c r="H358" s="76">
        <v>55000000</v>
      </c>
      <c r="I358" s="76">
        <v>55000000</v>
      </c>
      <c r="J358" s="49" t="s">
        <v>1130</v>
      </c>
      <c r="K358" s="50" t="s">
        <v>1134</v>
      </c>
      <c r="L358" s="51" t="s">
        <v>1144</v>
      </c>
    </row>
    <row r="359" spans="2:12" ht="30">
      <c r="B359" s="54">
        <v>80111623</v>
      </c>
      <c r="C359" s="44" t="s">
        <v>591</v>
      </c>
      <c r="D359" s="45" t="s">
        <v>1014</v>
      </c>
      <c r="E359" s="45" t="s">
        <v>1041</v>
      </c>
      <c r="F359" s="46" t="s">
        <v>1056</v>
      </c>
      <c r="G359" s="55" t="s">
        <v>1102</v>
      </c>
      <c r="H359" s="76">
        <v>721500000</v>
      </c>
      <c r="I359" s="76">
        <v>721500000</v>
      </c>
      <c r="J359" s="49" t="s">
        <v>1130</v>
      </c>
      <c r="K359" s="50" t="s">
        <v>1134</v>
      </c>
      <c r="L359" s="51" t="s">
        <v>1144</v>
      </c>
    </row>
    <row r="360" spans="2:12" ht="45">
      <c r="B360" s="54">
        <v>72153100</v>
      </c>
      <c r="C360" s="77" t="s">
        <v>593</v>
      </c>
      <c r="D360" s="45" t="s">
        <v>1014</v>
      </c>
      <c r="E360" s="45" t="s">
        <v>1048</v>
      </c>
      <c r="F360" s="46" t="s">
        <v>1058</v>
      </c>
      <c r="G360" s="30" t="s">
        <v>1103</v>
      </c>
      <c r="H360" s="78">
        <v>14996559996</v>
      </c>
      <c r="I360" s="78">
        <v>14996559996</v>
      </c>
      <c r="J360" s="49" t="s">
        <v>1130</v>
      </c>
      <c r="K360" s="50" t="s">
        <v>1134</v>
      </c>
      <c r="L360" s="51" t="s">
        <v>1144</v>
      </c>
    </row>
    <row r="361" spans="2:12" ht="30">
      <c r="B361" s="72">
        <v>72153100</v>
      </c>
      <c r="C361" s="79" t="s">
        <v>594</v>
      </c>
      <c r="D361" s="45" t="s">
        <v>1017</v>
      </c>
      <c r="E361" s="45" t="s">
        <v>1036</v>
      </c>
      <c r="F361" s="46" t="s">
        <v>1059</v>
      </c>
      <c r="G361" s="55" t="s">
        <v>1102</v>
      </c>
      <c r="H361" s="76">
        <v>4254198186</v>
      </c>
      <c r="I361" s="76">
        <v>1000000</v>
      </c>
      <c r="J361" s="49" t="s">
        <v>1130</v>
      </c>
      <c r="K361" s="76"/>
      <c r="L361" s="51" t="s">
        <v>1144</v>
      </c>
    </row>
    <row r="362" spans="2:12" ht="15">
      <c r="B362" s="72">
        <v>72153100</v>
      </c>
      <c r="C362" s="80" t="s">
        <v>595</v>
      </c>
      <c r="D362" s="81">
        <v>41821</v>
      </c>
      <c r="E362" s="82" t="s">
        <v>1036</v>
      </c>
      <c r="F362" s="82" t="s">
        <v>1061</v>
      </c>
      <c r="G362" s="82" t="s">
        <v>1104</v>
      </c>
      <c r="H362" s="82" t="s">
        <v>1117</v>
      </c>
      <c r="I362" s="82" t="s">
        <v>1118</v>
      </c>
      <c r="J362" s="82" t="s">
        <v>1133</v>
      </c>
      <c r="K362" s="82" t="s">
        <v>1135</v>
      </c>
      <c r="L362" s="51" t="s">
        <v>1144</v>
      </c>
    </row>
    <row r="363" spans="2:12" ht="30">
      <c r="B363" s="72">
        <v>72153100</v>
      </c>
      <c r="C363" s="80" t="s">
        <v>596</v>
      </c>
      <c r="D363" s="81">
        <v>41821</v>
      </c>
      <c r="E363" s="82" t="s">
        <v>1036</v>
      </c>
      <c r="F363" s="82" t="s">
        <v>1060</v>
      </c>
      <c r="G363" s="82" t="s">
        <v>1104</v>
      </c>
      <c r="H363" s="82" t="s">
        <v>1119</v>
      </c>
      <c r="I363" s="82" t="s">
        <v>1120</v>
      </c>
      <c r="J363" s="82" t="s">
        <v>1133</v>
      </c>
      <c r="K363" s="82" t="s">
        <v>1135</v>
      </c>
      <c r="L363" s="51" t="s">
        <v>1144</v>
      </c>
    </row>
    <row r="364" spans="2:12" ht="15">
      <c r="B364" s="72">
        <v>72153100</v>
      </c>
      <c r="C364" s="80" t="s">
        <v>597</v>
      </c>
      <c r="D364" s="81">
        <v>41821</v>
      </c>
      <c r="E364" s="82" t="s">
        <v>1036</v>
      </c>
      <c r="F364" s="82" t="s">
        <v>1061</v>
      </c>
      <c r="G364" s="82" t="s">
        <v>1104</v>
      </c>
      <c r="H364" s="82" t="s">
        <v>1121</v>
      </c>
      <c r="I364" s="82" t="s">
        <v>1122</v>
      </c>
      <c r="J364" s="82" t="s">
        <v>1133</v>
      </c>
      <c r="K364" s="82" t="s">
        <v>1135</v>
      </c>
      <c r="L364" s="51" t="s">
        <v>1144</v>
      </c>
    </row>
    <row r="365" spans="2:12" ht="30">
      <c r="B365" s="72">
        <v>72153100</v>
      </c>
      <c r="C365" s="80" t="s">
        <v>598</v>
      </c>
      <c r="D365" s="81">
        <v>41821</v>
      </c>
      <c r="E365" s="82" t="s">
        <v>1036</v>
      </c>
      <c r="F365" s="82" t="s">
        <v>1060</v>
      </c>
      <c r="G365" s="82" t="s">
        <v>1104</v>
      </c>
      <c r="H365" s="82" t="s">
        <v>1123</v>
      </c>
      <c r="I365" s="82" t="s">
        <v>1124</v>
      </c>
      <c r="J365" s="82" t="s">
        <v>1133</v>
      </c>
      <c r="K365" s="82" t="s">
        <v>1135</v>
      </c>
      <c r="L365" s="51" t="s">
        <v>1144</v>
      </c>
    </row>
    <row r="366" spans="2:12" ht="45">
      <c r="B366" s="72">
        <v>72153100</v>
      </c>
      <c r="C366" s="83" t="s">
        <v>599</v>
      </c>
      <c r="D366" s="81">
        <v>41760</v>
      </c>
      <c r="E366" s="81" t="s">
        <v>1045</v>
      </c>
      <c r="F366" s="82" t="s">
        <v>1061</v>
      </c>
      <c r="G366" s="82" t="s">
        <v>1104</v>
      </c>
      <c r="H366" s="82" t="s">
        <v>1125</v>
      </c>
      <c r="I366" s="82" t="s">
        <v>1125</v>
      </c>
      <c r="J366" s="82" t="s">
        <v>1133</v>
      </c>
      <c r="K366" s="82" t="s">
        <v>1135</v>
      </c>
      <c r="L366" s="51" t="s">
        <v>1144</v>
      </c>
    </row>
    <row r="367" spans="2:12" ht="60">
      <c r="B367" s="72">
        <v>72153100</v>
      </c>
      <c r="C367" s="83" t="s">
        <v>600</v>
      </c>
      <c r="D367" s="81">
        <v>41791</v>
      </c>
      <c r="E367" s="81" t="s">
        <v>1036</v>
      </c>
      <c r="F367" s="82" t="s">
        <v>1060</v>
      </c>
      <c r="G367" s="82" t="s">
        <v>1104</v>
      </c>
      <c r="H367" s="82" t="s">
        <v>1126</v>
      </c>
      <c r="I367" s="82" t="s">
        <v>1126</v>
      </c>
      <c r="J367" s="82" t="s">
        <v>1133</v>
      </c>
      <c r="K367" s="82" t="s">
        <v>1135</v>
      </c>
      <c r="L367" s="51" t="s">
        <v>1144</v>
      </c>
    </row>
    <row r="368" spans="2:12" ht="30">
      <c r="B368" s="72">
        <v>72153100</v>
      </c>
      <c r="C368" s="84" t="s">
        <v>601</v>
      </c>
      <c r="D368" s="85">
        <v>41671</v>
      </c>
      <c r="E368" s="86" t="s">
        <v>1032</v>
      </c>
      <c r="F368" s="86" t="s">
        <v>1062</v>
      </c>
      <c r="G368" s="82" t="s">
        <v>1104</v>
      </c>
      <c r="H368" s="87" t="s">
        <v>1127</v>
      </c>
      <c r="I368" s="86" t="s">
        <v>1128</v>
      </c>
      <c r="J368" s="82" t="s">
        <v>1132</v>
      </c>
      <c r="K368" s="82"/>
      <c r="L368" s="51" t="s">
        <v>1144</v>
      </c>
    </row>
    <row r="369" spans="2:12" ht="15">
      <c r="B369" s="72">
        <v>72153100</v>
      </c>
      <c r="C369" s="80" t="s">
        <v>595</v>
      </c>
      <c r="D369" s="81">
        <v>41821</v>
      </c>
      <c r="E369" s="82" t="s">
        <v>1036</v>
      </c>
      <c r="F369" s="82" t="s">
        <v>1061</v>
      </c>
      <c r="G369" s="82" t="s">
        <v>1104</v>
      </c>
      <c r="H369" s="82" t="s">
        <v>1117</v>
      </c>
      <c r="I369" s="82" t="s">
        <v>1118</v>
      </c>
      <c r="J369" s="82" t="s">
        <v>1133</v>
      </c>
      <c r="K369" s="82" t="s">
        <v>1135</v>
      </c>
      <c r="L369" s="51" t="s">
        <v>1144</v>
      </c>
    </row>
    <row r="370" spans="2:12" ht="30">
      <c r="B370" s="72">
        <v>72153100</v>
      </c>
      <c r="C370" s="80" t="s">
        <v>596</v>
      </c>
      <c r="D370" s="81">
        <v>41821</v>
      </c>
      <c r="E370" s="82" t="s">
        <v>1036</v>
      </c>
      <c r="F370" s="82" t="s">
        <v>1060</v>
      </c>
      <c r="G370" s="82" t="s">
        <v>1104</v>
      </c>
      <c r="H370" s="82" t="s">
        <v>1119</v>
      </c>
      <c r="I370" s="82" t="s">
        <v>1120</v>
      </c>
      <c r="J370" s="82" t="s">
        <v>1133</v>
      </c>
      <c r="K370" s="82" t="s">
        <v>1135</v>
      </c>
      <c r="L370" s="51" t="s">
        <v>1144</v>
      </c>
    </row>
    <row r="371" spans="2:12" ht="15">
      <c r="B371" s="72">
        <v>72153100</v>
      </c>
      <c r="C371" s="80" t="s">
        <v>597</v>
      </c>
      <c r="D371" s="81">
        <v>41821</v>
      </c>
      <c r="E371" s="82" t="s">
        <v>1036</v>
      </c>
      <c r="F371" s="82" t="s">
        <v>1061</v>
      </c>
      <c r="G371" s="82" t="s">
        <v>1104</v>
      </c>
      <c r="H371" s="82" t="s">
        <v>1121</v>
      </c>
      <c r="I371" s="82" t="s">
        <v>1122</v>
      </c>
      <c r="J371" s="82" t="s">
        <v>1133</v>
      </c>
      <c r="K371" s="82" t="s">
        <v>1135</v>
      </c>
      <c r="L371" s="51" t="s">
        <v>1144</v>
      </c>
    </row>
    <row r="372" spans="2:12" ht="30">
      <c r="B372" s="72">
        <v>72153100</v>
      </c>
      <c r="C372" s="80" t="s">
        <v>598</v>
      </c>
      <c r="D372" s="81">
        <v>41821</v>
      </c>
      <c r="E372" s="82" t="s">
        <v>1036</v>
      </c>
      <c r="F372" s="82" t="s">
        <v>1060</v>
      </c>
      <c r="G372" s="82" t="s">
        <v>1104</v>
      </c>
      <c r="H372" s="82" t="s">
        <v>1123</v>
      </c>
      <c r="I372" s="82" t="s">
        <v>1124</v>
      </c>
      <c r="J372" s="82" t="s">
        <v>1133</v>
      </c>
      <c r="K372" s="82" t="s">
        <v>1135</v>
      </c>
      <c r="L372" s="51" t="s">
        <v>1144</v>
      </c>
    </row>
    <row r="373" spans="2:12" ht="30">
      <c r="B373" s="54">
        <v>781015</v>
      </c>
      <c r="C373" s="44" t="s">
        <v>1164</v>
      </c>
      <c r="D373" s="45" t="s">
        <v>1017</v>
      </c>
      <c r="E373" s="45" t="s">
        <v>1045</v>
      </c>
      <c r="F373" s="46" t="s">
        <v>1060</v>
      </c>
      <c r="G373" s="55" t="s">
        <v>1102</v>
      </c>
      <c r="H373" s="76">
        <v>320000000</v>
      </c>
      <c r="I373" s="76">
        <v>320000000</v>
      </c>
      <c r="J373" s="55"/>
      <c r="K373" s="76"/>
      <c r="L373" s="51" t="s">
        <v>1144</v>
      </c>
    </row>
    <row r="374" spans="2:12" ht="75">
      <c r="B374" s="72">
        <v>781015</v>
      </c>
      <c r="C374" s="77" t="s">
        <v>602</v>
      </c>
      <c r="D374" s="45" t="s">
        <v>1018</v>
      </c>
      <c r="E374" s="45" t="s">
        <v>1048</v>
      </c>
      <c r="F374" s="46" t="s">
        <v>1060</v>
      </c>
      <c r="G374" s="30" t="s">
        <v>1103</v>
      </c>
      <c r="H374" s="78">
        <v>299428480</v>
      </c>
      <c r="I374" s="78">
        <v>299428480</v>
      </c>
      <c r="J374" s="49" t="s">
        <v>1130</v>
      </c>
      <c r="K374" s="50" t="s">
        <v>1134</v>
      </c>
      <c r="L374" s="51" t="s">
        <v>1144</v>
      </c>
    </row>
    <row r="375" spans="2:12" ht="90">
      <c r="B375" s="54" t="s">
        <v>170</v>
      </c>
      <c r="C375" s="44" t="s">
        <v>603</v>
      </c>
      <c r="D375" s="45" t="s">
        <v>1014</v>
      </c>
      <c r="E375" s="45" t="s">
        <v>1041</v>
      </c>
      <c r="F375" s="46" t="s">
        <v>1056</v>
      </c>
      <c r="G375" s="79" t="s">
        <v>1070</v>
      </c>
      <c r="H375" s="76">
        <v>92400000</v>
      </c>
      <c r="I375" s="76">
        <f>H375</f>
        <v>92400000</v>
      </c>
      <c r="J375" s="49" t="s">
        <v>1130</v>
      </c>
      <c r="K375" s="50" t="s">
        <v>1134</v>
      </c>
      <c r="L375" s="51" t="s">
        <v>1145</v>
      </c>
    </row>
    <row r="376" spans="2:12" ht="90">
      <c r="B376" s="54">
        <v>80111607</v>
      </c>
      <c r="C376" s="44" t="s">
        <v>604</v>
      </c>
      <c r="D376" s="45" t="s">
        <v>1014</v>
      </c>
      <c r="E376" s="45" t="s">
        <v>1041</v>
      </c>
      <c r="F376" s="46" t="s">
        <v>1056</v>
      </c>
      <c r="G376" s="79" t="s">
        <v>1070</v>
      </c>
      <c r="H376" s="76">
        <v>92400000</v>
      </c>
      <c r="I376" s="76">
        <f aca="true" t="shared" si="3" ref="I376:I393">H376</f>
        <v>92400000</v>
      </c>
      <c r="J376" s="49" t="s">
        <v>1130</v>
      </c>
      <c r="K376" s="50" t="s">
        <v>1134</v>
      </c>
      <c r="L376" s="51" t="s">
        <v>1145</v>
      </c>
    </row>
    <row r="377" spans="2:12" ht="90">
      <c r="B377" s="54" t="s">
        <v>171</v>
      </c>
      <c r="C377" s="44" t="s">
        <v>605</v>
      </c>
      <c r="D377" s="45" t="s">
        <v>1014</v>
      </c>
      <c r="E377" s="45" t="s">
        <v>1041</v>
      </c>
      <c r="F377" s="46" t="s">
        <v>1056</v>
      </c>
      <c r="G377" s="79" t="s">
        <v>1070</v>
      </c>
      <c r="H377" s="76">
        <v>46200000</v>
      </c>
      <c r="I377" s="76">
        <f t="shared" si="3"/>
        <v>46200000</v>
      </c>
      <c r="J377" s="49" t="s">
        <v>1130</v>
      </c>
      <c r="K377" s="50" t="s">
        <v>1134</v>
      </c>
      <c r="L377" s="51" t="s">
        <v>1145</v>
      </c>
    </row>
    <row r="378" spans="2:12" ht="90">
      <c r="B378" s="54" t="s">
        <v>172</v>
      </c>
      <c r="C378" s="44" t="s">
        <v>606</v>
      </c>
      <c r="D378" s="45" t="s">
        <v>1014</v>
      </c>
      <c r="E378" s="45" t="s">
        <v>1041</v>
      </c>
      <c r="F378" s="46" t="s">
        <v>1056</v>
      </c>
      <c r="G378" s="79" t="s">
        <v>1070</v>
      </c>
      <c r="H378" s="76">
        <v>24000000</v>
      </c>
      <c r="I378" s="76">
        <f t="shared" si="3"/>
        <v>24000000</v>
      </c>
      <c r="J378" s="49" t="s">
        <v>1130</v>
      </c>
      <c r="K378" s="50" t="s">
        <v>1134</v>
      </c>
      <c r="L378" s="51" t="s">
        <v>1145</v>
      </c>
    </row>
    <row r="379" spans="2:12" ht="90">
      <c r="B379" s="54">
        <v>80111600</v>
      </c>
      <c r="C379" s="44" t="s">
        <v>607</v>
      </c>
      <c r="D379" s="45" t="s">
        <v>1014</v>
      </c>
      <c r="E379" s="45" t="s">
        <v>1041</v>
      </c>
      <c r="F379" s="46" t="s">
        <v>1056</v>
      </c>
      <c r="G379" s="79" t="s">
        <v>1070</v>
      </c>
      <c r="H379" s="76">
        <v>24000000</v>
      </c>
      <c r="I379" s="76">
        <f t="shared" si="3"/>
        <v>24000000</v>
      </c>
      <c r="J379" s="49" t="s">
        <v>1130</v>
      </c>
      <c r="K379" s="50" t="s">
        <v>1134</v>
      </c>
      <c r="L379" s="51" t="s">
        <v>1145</v>
      </c>
    </row>
    <row r="380" spans="2:12" ht="90">
      <c r="B380" s="54">
        <v>80131500</v>
      </c>
      <c r="C380" s="44" t="s">
        <v>608</v>
      </c>
      <c r="D380" s="45" t="s">
        <v>1014</v>
      </c>
      <c r="E380" s="45" t="s">
        <v>1032</v>
      </c>
      <c r="F380" s="46" t="s">
        <v>1056</v>
      </c>
      <c r="G380" s="79" t="s">
        <v>1070</v>
      </c>
      <c r="H380" s="76">
        <v>42000000</v>
      </c>
      <c r="I380" s="76">
        <f t="shared" si="3"/>
        <v>42000000</v>
      </c>
      <c r="J380" s="49" t="s">
        <v>1130</v>
      </c>
      <c r="K380" s="50" t="s">
        <v>1134</v>
      </c>
      <c r="L380" s="51" t="s">
        <v>1145</v>
      </c>
    </row>
    <row r="381" spans="2:12" ht="90">
      <c r="B381" s="54">
        <v>80131500</v>
      </c>
      <c r="C381" s="44" t="s">
        <v>609</v>
      </c>
      <c r="D381" s="45" t="s">
        <v>1014</v>
      </c>
      <c r="E381" s="45" t="s">
        <v>1032</v>
      </c>
      <c r="F381" s="46" t="s">
        <v>1056</v>
      </c>
      <c r="G381" s="79" t="s">
        <v>1070</v>
      </c>
      <c r="H381" s="76">
        <v>42000000</v>
      </c>
      <c r="I381" s="76">
        <f t="shared" si="3"/>
        <v>42000000</v>
      </c>
      <c r="J381" s="49" t="s">
        <v>1130</v>
      </c>
      <c r="K381" s="50" t="s">
        <v>1134</v>
      </c>
      <c r="L381" s="51" t="s">
        <v>1145</v>
      </c>
    </row>
    <row r="382" spans="2:12" ht="90">
      <c r="B382" s="54">
        <v>80131500</v>
      </c>
      <c r="C382" s="44" t="s">
        <v>610</v>
      </c>
      <c r="D382" s="45" t="s">
        <v>1014</v>
      </c>
      <c r="E382" s="45" t="s">
        <v>1032</v>
      </c>
      <c r="F382" s="46" t="s">
        <v>1056</v>
      </c>
      <c r="G382" s="79" t="s">
        <v>1070</v>
      </c>
      <c r="H382" s="76">
        <v>30000000</v>
      </c>
      <c r="I382" s="76">
        <f t="shared" si="3"/>
        <v>30000000</v>
      </c>
      <c r="J382" s="49" t="s">
        <v>1130</v>
      </c>
      <c r="K382" s="50" t="s">
        <v>1134</v>
      </c>
      <c r="L382" s="51" t="s">
        <v>1145</v>
      </c>
    </row>
    <row r="383" spans="2:12" ht="90">
      <c r="B383" s="54">
        <v>80131500</v>
      </c>
      <c r="C383" s="44" t="s">
        <v>611</v>
      </c>
      <c r="D383" s="45" t="s">
        <v>1014</v>
      </c>
      <c r="E383" s="45" t="s">
        <v>1032</v>
      </c>
      <c r="F383" s="46" t="s">
        <v>1056</v>
      </c>
      <c r="G383" s="79" t="s">
        <v>1070</v>
      </c>
      <c r="H383" s="76">
        <v>30000000</v>
      </c>
      <c r="I383" s="76">
        <f t="shared" si="3"/>
        <v>30000000</v>
      </c>
      <c r="J383" s="49" t="s">
        <v>1130</v>
      </c>
      <c r="K383" s="50" t="s">
        <v>1134</v>
      </c>
      <c r="L383" s="51" t="s">
        <v>1145</v>
      </c>
    </row>
    <row r="384" spans="2:12" ht="90">
      <c r="B384" s="54">
        <v>80111617</v>
      </c>
      <c r="C384" s="44" t="s">
        <v>612</v>
      </c>
      <c r="D384" s="45" t="s">
        <v>1014</v>
      </c>
      <c r="E384" s="45" t="s">
        <v>1041</v>
      </c>
      <c r="F384" s="46" t="s">
        <v>1056</v>
      </c>
      <c r="G384" s="79" t="s">
        <v>1070</v>
      </c>
      <c r="H384" s="76">
        <v>46200000</v>
      </c>
      <c r="I384" s="76">
        <f t="shared" si="3"/>
        <v>46200000</v>
      </c>
      <c r="J384" s="49" t="s">
        <v>1130</v>
      </c>
      <c r="K384" s="50" t="s">
        <v>1134</v>
      </c>
      <c r="L384" s="51" t="s">
        <v>1145</v>
      </c>
    </row>
    <row r="385" spans="2:12" ht="90">
      <c r="B385" s="54">
        <v>78111808</v>
      </c>
      <c r="C385" s="44" t="s">
        <v>613</v>
      </c>
      <c r="D385" s="45" t="s">
        <v>1014</v>
      </c>
      <c r="E385" s="45" t="s">
        <v>1036</v>
      </c>
      <c r="F385" s="46" t="s">
        <v>1058</v>
      </c>
      <c r="G385" s="79" t="s">
        <v>1070</v>
      </c>
      <c r="H385" s="76">
        <v>150000000</v>
      </c>
      <c r="I385" s="76">
        <f t="shared" si="3"/>
        <v>150000000</v>
      </c>
      <c r="J385" s="49" t="s">
        <v>1130</v>
      </c>
      <c r="K385" s="50" t="s">
        <v>1134</v>
      </c>
      <c r="L385" s="51" t="s">
        <v>1145</v>
      </c>
    </row>
    <row r="386" spans="2:12" ht="409.5">
      <c r="B386" s="54" t="s">
        <v>173</v>
      </c>
      <c r="C386" s="44" t="s">
        <v>614</v>
      </c>
      <c r="D386" s="45" t="s">
        <v>1018</v>
      </c>
      <c r="E386" s="45" t="s">
        <v>1049</v>
      </c>
      <c r="F386" s="46" t="s">
        <v>1057</v>
      </c>
      <c r="G386" s="79" t="s">
        <v>1070</v>
      </c>
      <c r="H386" s="76">
        <v>50000000</v>
      </c>
      <c r="I386" s="76">
        <f t="shared" si="3"/>
        <v>50000000</v>
      </c>
      <c r="J386" s="49" t="s">
        <v>1130</v>
      </c>
      <c r="K386" s="50" t="s">
        <v>1134</v>
      </c>
      <c r="L386" s="51" t="s">
        <v>1145</v>
      </c>
    </row>
    <row r="387" spans="2:12" ht="90">
      <c r="B387" s="54" t="s">
        <v>174</v>
      </c>
      <c r="C387" s="44" t="s">
        <v>615</v>
      </c>
      <c r="D387" s="45" t="s">
        <v>1018</v>
      </c>
      <c r="E387" s="45" t="s">
        <v>1049</v>
      </c>
      <c r="F387" s="46" t="s">
        <v>1057</v>
      </c>
      <c r="G387" s="79" t="s">
        <v>1070</v>
      </c>
      <c r="H387" s="76">
        <v>50000000</v>
      </c>
      <c r="I387" s="76">
        <f t="shared" si="3"/>
        <v>50000000</v>
      </c>
      <c r="J387" s="49" t="s">
        <v>1130</v>
      </c>
      <c r="K387" s="50" t="s">
        <v>1134</v>
      </c>
      <c r="L387" s="51" t="s">
        <v>1145</v>
      </c>
    </row>
    <row r="388" spans="2:12" ht="90">
      <c r="B388" s="54" t="s">
        <v>175</v>
      </c>
      <c r="C388" s="44" t="s">
        <v>616</v>
      </c>
      <c r="D388" s="45" t="s">
        <v>1018</v>
      </c>
      <c r="E388" s="45" t="s">
        <v>1049</v>
      </c>
      <c r="F388" s="46" t="s">
        <v>1058</v>
      </c>
      <c r="G388" s="79" t="s">
        <v>1070</v>
      </c>
      <c r="H388" s="76">
        <v>150000000</v>
      </c>
      <c r="I388" s="76">
        <f t="shared" si="3"/>
        <v>150000000</v>
      </c>
      <c r="J388" s="49" t="s">
        <v>1130</v>
      </c>
      <c r="K388" s="50" t="s">
        <v>1134</v>
      </c>
      <c r="L388" s="51" t="s">
        <v>1145</v>
      </c>
    </row>
    <row r="389" spans="2:12" ht="90">
      <c r="B389" s="54" t="s">
        <v>176</v>
      </c>
      <c r="C389" s="44" t="s">
        <v>617</v>
      </c>
      <c r="D389" s="45" t="s">
        <v>1018</v>
      </c>
      <c r="E389" s="45" t="s">
        <v>1049</v>
      </c>
      <c r="F389" s="46" t="s">
        <v>1057</v>
      </c>
      <c r="G389" s="79" t="s">
        <v>1070</v>
      </c>
      <c r="H389" s="76">
        <v>50000000</v>
      </c>
      <c r="I389" s="76">
        <f t="shared" si="3"/>
        <v>50000000</v>
      </c>
      <c r="J389" s="49" t="s">
        <v>1130</v>
      </c>
      <c r="K389" s="50" t="s">
        <v>1134</v>
      </c>
      <c r="L389" s="51" t="s">
        <v>1145</v>
      </c>
    </row>
    <row r="390" spans="2:12" ht="90">
      <c r="B390" s="54" t="s">
        <v>177</v>
      </c>
      <c r="C390" s="44" t="s">
        <v>618</v>
      </c>
      <c r="D390" s="45" t="s">
        <v>1016</v>
      </c>
      <c r="E390" s="45" t="s">
        <v>1034</v>
      </c>
      <c r="F390" s="46" t="s">
        <v>1057</v>
      </c>
      <c r="G390" s="79" t="s">
        <v>1070</v>
      </c>
      <c r="H390" s="76">
        <v>50000000</v>
      </c>
      <c r="I390" s="76">
        <f t="shared" si="3"/>
        <v>50000000</v>
      </c>
      <c r="J390" s="49" t="s">
        <v>1130</v>
      </c>
      <c r="K390" s="50" t="s">
        <v>1134</v>
      </c>
      <c r="L390" s="51" t="s">
        <v>1145</v>
      </c>
    </row>
    <row r="391" spans="2:12" ht="90">
      <c r="B391" s="54" t="s">
        <v>178</v>
      </c>
      <c r="C391" s="44" t="s">
        <v>619</v>
      </c>
      <c r="D391" s="45" t="s">
        <v>1018</v>
      </c>
      <c r="E391" s="45" t="s">
        <v>1042</v>
      </c>
      <c r="F391" s="46" t="s">
        <v>1058</v>
      </c>
      <c r="G391" s="79" t="s">
        <v>1070</v>
      </c>
      <c r="H391" s="76">
        <v>100000000</v>
      </c>
      <c r="I391" s="76">
        <f t="shared" si="3"/>
        <v>100000000</v>
      </c>
      <c r="J391" s="49" t="s">
        <v>1130</v>
      </c>
      <c r="K391" s="50" t="s">
        <v>1134</v>
      </c>
      <c r="L391" s="51" t="s">
        <v>1145</v>
      </c>
    </row>
    <row r="392" spans="2:12" ht="90">
      <c r="B392" s="54" t="s">
        <v>179</v>
      </c>
      <c r="C392" s="44" t="s">
        <v>620</v>
      </c>
      <c r="D392" s="45" t="s">
        <v>1016</v>
      </c>
      <c r="E392" s="45" t="s">
        <v>1034</v>
      </c>
      <c r="F392" s="46" t="s">
        <v>1057</v>
      </c>
      <c r="G392" s="79" t="s">
        <v>1070</v>
      </c>
      <c r="H392" s="76">
        <v>15000000</v>
      </c>
      <c r="I392" s="76">
        <f t="shared" si="3"/>
        <v>15000000</v>
      </c>
      <c r="J392" s="49" t="s">
        <v>1130</v>
      </c>
      <c r="K392" s="50" t="s">
        <v>1134</v>
      </c>
      <c r="L392" s="51" t="s">
        <v>1145</v>
      </c>
    </row>
    <row r="393" spans="2:12" ht="409.5">
      <c r="B393" s="54" t="s">
        <v>173</v>
      </c>
      <c r="C393" s="44" t="s">
        <v>621</v>
      </c>
      <c r="D393" s="45" t="s">
        <v>1016</v>
      </c>
      <c r="E393" s="45" t="s">
        <v>1034</v>
      </c>
      <c r="F393" s="46" t="s">
        <v>1057</v>
      </c>
      <c r="G393" s="79" t="s">
        <v>1070</v>
      </c>
      <c r="H393" s="76">
        <v>20000000</v>
      </c>
      <c r="I393" s="76">
        <f t="shared" si="3"/>
        <v>20000000</v>
      </c>
      <c r="J393" s="49" t="s">
        <v>1130</v>
      </c>
      <c r="K393" s="50" t="s">
        <v>1134</v>
      </c>
      <c r="L393" s="51" t="s">
        <v>1145</v>
      </c>
    </row>
    <row r="394" spans="2:12" ht="30">
      <c r="B394" s="54">
        <v>43211503</v>
      </c>
      <c r="C394" s="44" t="s">
        <v>622</v>
      </c>
      <c r="D394" s="45" t="s">
        <v>1026</v>
      </c>
      <c r="E394" s="45" t="s">
        <v>1033</v>
      </c>
      <c r="F394" s="46" t="s">
        <v>1063</v>
      </c>
      <c r="G394" s="55" t="s">
        <v>1087</v>
      </c>
      <c r="H394" s="76">
        <v>3600000</v>
      </c>
      <c r="I394" s="76">
        <v>3600000</v>
      </c>
      <c r="J394" s="83" t="s">
        <v>1130</v>
      </c>
      <c r="K394" s="50" t="s">
        <v>1134</v>
      </c>
      <c r="L394" s="51" t="s">
        <v>1146</v>
      </c>
    </row>
    <row r="395" spans="2:12" ht="30">
      <c r="B395" s="54">
        <v>43211509</v>
      </c>
      <c r="C395" s="44" t="s">
        <v>623</v>
      </c>
      <c r="D395" s="45" t="s">
        <v>1026</v>
      </c>
      <c r="E395" s="45" t="s">
        <v>1033</v>
      </c>
      <c r="F395" s="46" t="s">
        <v>1063</v>
      </c>
      <c r="G395" s="55" t="s">
        <v>1087</v>
      </c>
      <c r="H395" s="76">
        <v>8000000</v>
      </c>
      <c r="I395" s="76">
        <v>8000000</v>
      </c>
      <c r="J395" s="83" t="s">
        <v>1130</v>
      </c>
      <c r="K395" s="50" t="s">
        <v>1134</v>
      </c>
      <c r="L395" s="51" t="s">
        <v>1146</v>
      </c>
    </row>
    <row r="396" spans="2:12" ht="30">
      <c r="B396" s="54">
        <v>45111616</v>
      </c>
      <c r="C396" s="44" t="s">
        <v>624</v>
      </c>
      <c r="D396" s="45" t="s">
        <v>1026</v>
      </c>
      <c r="E396" s="45" t="s">
        <v>1033</v>
      </c>
      <c r="F396" s="46" t="s">
        <v>1063</v>
      </c>
      <c r="G396" s="55" t="s">
        <v>1087</v>
      </c>
      <c r="H396" s="76">
        <v>3000000</v>
      </c>
      <c r="I396" s="76">
        <v>3000000</v>
      </c>
      <c r="J396" s="83" t="s">
        <v>1130</v>
      </c>
      <c r="K396" s="50" t="s">
        <v>1134</v>
      </c>
      <c r="L396" s="51" t="s">
        <v>1146</v>
      </c>
    </row>
    <row r="397" spans="2:12" ht="30">
      <c r="B397" s="54">
        <v>45121504</v>
      </c>
      <c r="C397" s="44" t="s">
        <v>625</v>
      </c>
      <c r="D397" s="45" t="s">
        <v>1027</v>
      </c>
      <c r="E397" s="45" t="s">
        <v>1033</v>
      </c>
      <c r="F397" s="46" t="s">
        <v>1063</v>
      </c>
      <c r="G397" s="55" t="s">
        <v>1087</v>
      </c>
      <c r="H397" s="76">
        <v>2000000</v>
      </c>
      <c r="I397" s="76">
        <v>2000000</v>
      </c>
      <c r="J397" s="83" t="s">
        <v>1130</v>
      </c>
      <c r="K397" s="50" t="s">
        <v>1134</v>
      </c>
      <c r="L397" s="51" t="s">
        <v>1146</v>
      </c>
    </row>
    <row r="398" spans="2:12" ht="30">
      <c r="B398" s="54">
        <v>45121516</v>
      </c>
      <c r="C398" s="44" t="s">
        <v>626</v>
      </c>
      <c r="D398" s="45" t="s">
        <v>1027</v>
      </c>
      <c r="E398" s="45" t="s">
        <v>1033</v>
      </c>
      <c r="F398" s="46" t="s">
        <v>1063</v>
      </c>
      <c r="G398" s="55" t="s">
        <v>1087</v>
      </c>
      <c r="H398" s="76">
        <v>1800000</v>
      </c>
      <c r="I398" s="76">
        <v>1800000</v>
      </c>
      <c r="J398" s="83" t="s">
        <v>1130</v>
      </c>
      <c r="K398" s="50" t="s">
        <v>1134</v>
      </c>
      <c r="L398" s="51" t="s">
        <v>1146</v>
      </c>
    </row>
    <row r="399" spans="2:12" ht="30">
      <c r="B399" s="54">
        <v>43211711</v>
      </c>
      <c r="C399" s="44" t="s">
        <v>627</v>
      </c>
      <c r="D399" s="45" t="s">
        <v>1027</v>
      </c>
      <c r="E399" s="45" t="s">
        <v>1033</v>
      </c>
      <c r="F399" s="46" t="s">
        <v>1063</v>
      </c>
      <c r="G399" s="55" t="s">
        <v>1087</v>
      </c>
      <c r="H399" s="76">
        <v>900000</v>
      </c>
      <c r="I399" s="76">
        <v>900000</v>
      </c>
      <c r="J399" s="83" t="s">
        <v>1130</v>
      </c>
      <c r="K399" s="50" t="s">
        <v>1134</v>
      </c>
      <c r="L399" s="51" t="s">
        <v>1146</v>
      </c>
    </row>
    <row r="400" spans="2:12" ht="30">
      <c r="B400" s="54" t="s">
        <v>180</v>
      </c>
      <c r="C400" s="44" t="s">
        <v>628</v>
      </c>
      <c r="D400" s="45" t="s">
        <v>1027</v>
      </c>
      <c r="E400" s="45" t="s">
        <v>1033</v>
      </c>
      <c r="F400" s="46" t="s">
        <v>1063</v>
      </c>
      <c r="G400" s="55" t="s">
        <v>1087</v>
      </c>
      <c r="H400" s="76">
        <v>2500000</v>
      </c>
      <c r="I400" s="76">
        <v>2500000</v>
      </c>
      <c r="J400" s="83" t="s">
        <v>1130</v>
      </c>
      <c r="K400" s="50" t="s">
        <v>1134</v>
      </c>
      <c r="L400" s="51" t="s">
        <v>1146</v>
      </c>
    </row>
    <row r="401" spans="2:12" ht="30">
      <c r="B401" s="54">
        <v>43201802</v>
      </c>
      <c r="C401" s="44" t="s">
        <v>629</v>
      </c>
      <c r="D401" s="45" t="s">
        <v>1027</v>
      </c>
      <c r="E401" s="45" t="s">
        <v>1033</v>
      </c>
      <c r="F401" s="46" t="s">
        <v>1063</v>
      </c>
      <c r="G401" s="55" t="s">
        <v>1087</v>
      </c>
      <c r="H401" s="76">
        <v>800000</v>
      </c>
      <c r="I401" s="76">
        <v>800000</v>
      </c>
      <c r="J401" s="83" t="s">
        <v>1130</v>
      </c>
      <c r="K401" s="50" t="s">
        <v>1134</v>
      </c>
      <c r="L401" s="51" t="s">
        <v>1146</v>
      </c>
    </row>
    <row r="402" spans="2:12" ht="30">
      <c r="B402" s="54">
        <v>43211507</v>
      </c>
      <c r="C402" s="44" t="s">
        <v>630</v>
      </c>
      <c r="D402" s="45" t="s">
        <v>1026</v>
      </c>
      <c r="E402" s="45" t="s">
        <v>1033</v>
      </c>
      <c r="F402" s="46" t="s">
        <v>1063</v>
      </c>
      <c r="G402" s="55" t="s">
        <v>1087</v>
      </c>
      <c r="H402" s="76">
        <v>2000000</v>
      </c>
      <c r="I402" s="76">
        <v>2000000</v>
      </c>
      <c r="J402" s="83" t="s">
        <v>1130</v>
      </c>
      <c r="K402" s="50" t="s">
        <v>1134</v>
      </c>
      <c r="L402" s="51" t="s">
        <v>1146</v>
      </c>
    </row>
    <row r="403" spans="2:12" ht="30">
      <c r="B403" s="54">
        <v>80131502</v>
      </c>
      <c r="C403" s="44" t="s">
        <v>631</v>
      </c>
      <c r="D403" s="45" t="s">
        <v>1021</v>
      </c>
      <c r="E403" s="45" t="s">
        <v>1050</v>
      </c>
      <c r="F403" s="46" t="s">
        <v>1064</v>
      </c>
      <c r="G403" s="55" t="s">
        <v>1087</v>
      </c>
      <c r="H403" s="76">
        <v>202000000</v>
      </c>
      <c r="I403" s="76">
        <v>202000000</v>
      </c>
      <c r="J403" s="83" t="s">
        <v>1130</v>
      </c>
      <c r="K403" s="50" t="s">
        <v>1134</v>
      </c>
      <c r="L403" s="51" t="s">
        <v>1146</v>
      </c>
    </row>
    <row r="404" spans="2:12" ht="30">
      <c r="B404" s="54">
        <v>46171600</v>
      </c>
      <c r="C404" s="44" t="s">
        <v>632</v>
      </c>
      <c r="D404" s="45" t="s">
        <v>1026</v>
      </c>
      <c r="E404" s="45" t="s">
        <v>1035</v>
      </c>
      <c r="F404" s="46" t="s">
        <v>1064</v>
      </c>
      <c r="G404" s="55" t="s">
        <v>1087</v>
      </c>
      <c r="H404" s="76">
        <v>500000000</v>
      </c>
      <c r="I404" s="76">
        <v>500000000</v>
      </c>
      <c r="J404" s="83" t="s">
        <v>1130</v>
      </c>
      <c r="K404" s="50" t="s">
        <v>1134</v>
      </c>
      <c r="L404" s="51" t="s">
        <v>1146</v>
      </c>
    </row>
    <row r="405" spans="2:12" ht="30">
      <c r="B405" s="54">
        <v>25101500</v>
      </c>
      <c r="C405" s="44" t="s">
        <v>633</v>
      </c>
      <c r="D405" s="45" t="s">
        <v>1026</v>
      </c>
      <c r="E405" s="45" t="s">
        <v>1033</v>
      </c>
      <c r="F405" s="46" t="s">
        <v>1064</v>
      </c>
      <c r="G405" s="55" t="s">
        <v>1087</v>
      </c>
      <c r="H405" s="76">
        <v>190000000</v>
      </c>
      <c r="I405" s="76">
        <v>190000000</v>
      </c>
      <c r="J405" s="83" t="s">
        <v>1130</v>
      </c>
      <c r="K405" s="50" t="s">
        <v>1134</v>
      </c>
      <c r="L405" s="51" t="s">
        <v>1146</v>
      </c>
    </row>
    <row r="406" spans="2:12" ht="30">
      <c r="B406" s="54">
        <v>15101506</v>
      </c>
      <c r="C406" s="44" t="s">
        <v>634</v>
      </c>
      <c r="D406" s="45" t="s">
        <v>1027</v>
      </c>
      <c r="E406" s="45" t="s">
        <v>1036</v>
      </c>
      <c r="F406" s="46" t="s">
        <v>1063</v>
      </c>
      <c r="G406" s="55" t="s">
        <v>1087</v>
      </c>
      <c r="H406" s="76">
        <v>11000000</v>
      </c>
      <c r="I406" s="76">
        <v>11000000</v>
      </c>
      <c r="J406" s="83" t="s">
        <v>1130</v>
      </c>
      <c r="K406" s="50" t="s">
        <v>1134</v>
      </c>
      <c r="L406" s="51" t="s">
        <v>1146</v>
      </c>
    </row>
    <row r="407" spans="2:12" ht="30">
      <c r="B407" s="54">
        <v>25101500</v>
      </c>
      <c r="C407" s="44" t="s">
        <v>635</v>
      </c>
      <c r="D407" s="45" t="s">
        <v>1028</v>
      </c>
      <c r="E407" s="45" t="s">
        <v>1033</v>
      </c>
      <c r="F407" s="46" t="s">
        <v>1063</v>
      </c>
      <c r="G407" s="55" t="s">
        <v>1087</v>
      </c>
      <c r="H407" s="76">
        <v>5000000</v>
      </c>
      <c r="I407" s="76">
        <v>5000000</v>
      </c>
      <c r="J407" s="83" t="s">
        <v>1130</v>
      </c>
      <c r="K407" s="50" t="s">
        <v>1134</v>
      </c>
      <c r="L407" s="51" t="s">
        <v>1146</v>
      </c>
    </row>
    <row r="408" spans="2:12" ht="30">
      <c r="B408" s="54" t="s">
        <v>181</v>
      </c>
      <c r="C408" s="44" t="s">
        <v>636</v>
      </c>
      <c r="D408" s="45" t="s">
        <v>1029</v>
      </c>
      <c r="E408" s="45" t="s">
        <v>1033</v>
      </c>
      <c r="F408" s="46" t="s">
        <v>1064</v>
      </c>
      <c r="G408" s="55" t="s">
        <v>1087</v>
      </c>
      <c r="H408" s="76">
        <v>180000000</v>
      </c>
      <c r="I408" s="76">
        <v>180000000</v>
      </c>
      <c r="J408" s="83" t="s">
        <v>1130</v>
      </c>
      <c r="K408" s="50" t="s">
        <v>1134</v>
      </c>
      <c r="L408" s="51" t="s">
        <v>1146</v>
      </c>
    </row>
    <row r="409" spans="2:12" ht="120">
      <c r="B409" s="54" t="s">
        <v>182</v>
      </c>
      <c r="C409" s="44" t="s">
        <v>637</v>
      </c>
      <c r="D409" s="45" t="s">
        <v>1026</v>
      </c>
      <c r="E409" s="45" t="s">
        <v>1033</v>
      </c>
      <c r="F409" s="46" t="s">
        <v>1063</v>
      </c>
      <c r="G409" s="55" t="s">
        <v>1087</v>
      </c>
      <c r="H409" s="76">
        <v>20000000</v>
      </c>
      <c r="I409" s="76">
        <v>20000000</v>
      </c>
      <c r="J409" s="83" t="s">
        <v>1130</v>
      </c>
      <c r="K409" s="50" t="s">
        <v>1134</v>
      </c>
      <c r="L409" s="51" t="s">
        <v>1146</v>
      </c>
    </row>
    <row r="410" spans="2:12" ht="30">
      <c r="B410" s="54">
        <v>46181701</v>
      </c>
      <c r="C410" s="44" t="s">
        <v>638</v>
      </c>
      <c r="D410" s="45" t="s">
        <v>1026</v>
      </c>
      <c r="E410" s="45" t="s">
        <v>1033</v>
      </c>
      <c r="F410" s="46" t="s">
        <v>1063</v>
      </c>
      <c r="G410" s="55" t="s">
        <v>1087</v>
      </c>
      <c r="H410" s="76">
        <v>500000</v>
      </c>
      <c r="I410" s="76">
        <v>500000</v>
      </c>
      <c r="J410" s="83" t="s">
        <v>1130</v>
      </c>
      <c r="K410" s="50" t="s">
        <v>1134</v>
      </c>
      <c r="L410" s="51" t="s">
        <v>1146</v>
      </c>
    </row>
    <row r="411" spans="2:12" ht="30">
      <c r="B411" s="54">
        <v>46181811</v>
      </c>
      <c r="C411" s="44" t="s">
        <v>639</v>
      </c>
      <c r="D411" s="45" t="s">
        <v>1026</v>
      </c>
      <c r="E411" s="45" t="s">
        <v>1033</v>
      </c>
      <c r="F411" s="46" t="s">
        <v>1063</v>
      </c>
      <c r="G411" s="55" t="s">
        <v>1087</v>
      </c>
      <c r="H411" s="76">
        <v>150000</v>
      </c>
      <c r="I411" s="76">
        <v>150000</v>
      </c>
      <c r="J411" s="83" t="s">
        <v>1130</v>
      </c>
      <c r="K411" s="50" t="s">
        <v>1134</v>
      </c>
      <c r="L411" s="51" t="s">
        <v>1146</v>
      </c>
    </row>
    <row r="412" spans="2:12" ht="30">
      <c r="B412" s="54">
        <v>46181604</v>
      </c>
      <c r="C412" s="44" t="s">
        <v>640</v>
      </c>
      <c r="D412" s="45" t="s">
        <v>1026</v>
      </c>
      <c r="E412" s="45" t="s">
        <v>1033</v>
      </c>
      <c r="F412" s="46" t="s">
        <v>1063</v>
      </c>
      <c r="G412" s="55" t="s">
        <v>1087</v>
      </c>
      <c r="H412" s="76">
        <v>1000000</v>
      </c>
      <c r="I412" s="76">
        <v>1000000</v>
      </c>
      <c r="J412" s="83" t="s">
        <v>1130</v>
      </c>
      <c r="K412" s="50" t="s">
        <v>1134</v>
      </c>
      <c r="L412" s="51" t="s">
        <v>1146</v>
      </c>
    </row>
    <row r="413" spans="2:12" ht="30">
      <c r="B413" s="54">
        <v>46181544</v>
      </c>
      <c r="C413" s="44" t="s">
        <v>641</v>
      </c>
      <c r="D413" s="45" t="s">
        <v>1026</v>
      </c>
      <c r="E413" s="45" t="s">
        <v>1033</v>
      </c>
      <c r="F413" s="46" t="s">
        <v>1063</v>
      </c>
      <c r="G413" s="55" t="s">
        <v>1087</v>
      </c>
      <c r="H413" s="76">
        <v>500000</v>
      </c>
      <c r="I413" s="76">
        <v>500000</v>
      </c>
      <c r="J413" s="83" t="s">
        <v>1130</v>
      </c>
      <c r="K413" s="50" t="s">
        <v>1134</v>
      </c>
      <c r="L413" s="51" t="s">
        <v>1146</v>
      </c>
    </row>
    <row r="414" spans="2:12" ht="30">
      <c r="B414" s="54">
        <v>46181543</v>
      </c>
      <c r="C414" s="44" t="s">
        <v>642</v>
      </c>
      <c r="D414" s="45" t="s">
        <v>1026</v>
      </c>
      <c r="E414" s="45" t="s">
        <v>1033</v>
      </c>
      <c r="F414" s="46" t="s">
        <v>1063</v>
      </c>
      <c r="G414" s="55" t="s">
        <v>1087</v>
      </c>
      <c r="H414" s="76">
        <v>500000</v>
      </c>
      <c r="I414" s="76">
        <v>500000</v>
      </c>
      <c r="J414" s="83" t="s">
        <v>1130</v>
      </c>
      <c r="K414" s="50" t="s">
        <v>1134</v>
      </c>
      <c r="L414" s="51" t="s">
        <v>1146</v>
      </c>
    </row>
    <row r="415" spans="2:12" ht="30">
      <c r="B415" s="54">
        <v>53102516</v>
      </c>
      <c r="C415" s="44" t="s">
        <v>643</v>
      </c>
      <c r="D415" s="45" t="s">
        <v>1026</v>
      </c>
      <c r="E415" s="45" t="s">
        <v>1033</v>
      </c>
      <c r="F415" s="46" t="s">
        <v>1063</v>
      </c>
      <c r="G415" s="55" t="s">
        <v>1087</v>
      </c>
      <c r="H415" s="76">
        <v>400000</v>
      </c>
      <c r="I415" s="76">
        <v>400000</v>
      </c>
      <c r="J415" s="83" t="s">
        <v>1130</v>
      </c>
      <c r="K415" s="50" t="s">
        <v>1134</v>
      </c>
      <c r="L415" s="51" t="s">
        <v>1146</v>
      </c>
    </row>
    <row r="416" spans="2:12" ht="30">
      <c r="B416" s="54">
        <v>53103001</v>
      </c>
      <c r="C416" s="44" t="s">
        <v>644</v>
      </c>
      <c r="D416" s="45" t="s">
        <v>1026</v>
      </c>
      <c r="E416" s="45" t="s">
        <v>1033</v>
      </c>
      <c r="F416" s="46" t="s">
        <v>1063</v>
      </c>
      <c r="G416" s="55" t="s">
        <v>1087</v>
      </c>
      <c r="H416" s="76">
        <v>600000</v>
      </c>
      <c r="I416" s="76">
        <v>600000</v>
      </c>
      <c r="J416" s="83" t="s">
        <v>1130</v>
      </c>
      <c r="K416" s="50" t="s">
        <v>1134</v>
      </c>
      <c r="L416" s="51" t="s">
        <v>1146</v>
      </c>
    </row>
    <row r="417" spans="2:12" ht="30">
      <c r="B417" s="54">
        <v>46181507</v>
      </c>
      <c r="C417" s="44" t="s">
        <v>645</v>
      </c>
      <c r="D417" s="45" t="s">
        <v>1026</v>
      </c>
      <c r="E417" s="45" t="s">
        <v>1033</v>
      </c>
      <c r="F417" s="46" t="s">
        <v>1063</v>
      </c>
      <c r="G417" s="55" t="s">
        <v>1087</v>
      </c>
      <c r="H417" s="76">
        <v>1000000</v>
      </c>
      <c r="I417" s="76">
        <v>1000000</v>
      </c>
      <c r="J417" s="83" t="s">
        <v>1130</v>
      </c>
      <c r="K417" s="50" t="s">
        <v>1134</v>
      </c>
      <c r="L417" s="51" t="s">
        <v>1146</v>
      </c>
    </row>
    <row r="418" spans="2:12" ht="30">
      <c r="B418" s="54">
        <v>73152100</v>
      </c>
      <c r="C418" s="44" t="s">
        <v>646</v>
      </c>
      <c r="D418" s="45" t="s">
        <v>1026</v>
      </c>
      <c r="E418" s="45" t="s">
        <v>1036</v>
      </c>
      <c r="F418" s="46" t="s">
        <v>1063</v>
      </c>
      <c r="G418" s="55" t="s">
        <v>1087</v>
      </c>
      <c r="H418" s="76">
        <v>30000000</v>
      </c>
      <c r="I418" s="76">
        <v>30000000</v>
      </c>
      <c r="J418" s="83" t="s">
        <v>1130</v>
      </c>
      <c r="K418" s="50" t="s">
        <v>1134</v>
      </c>
      <c r="L418" s="51" t="s">
        <v>1146</v>
      </c>
    </row>
    <row r="419" spans="2:12" ht="30">
      <c r="B419" s="54">
        <v>72101507</v>
      </c>
      <c r="C419" s="44" t="s">
        <v>647</v>
      </c>
      <c r="D419" s="45" t="s">
        <v>1026</v>
      </c>
      <c r="E419" s="45" t="s">
        <v>1036</v>
      </c>
      <c r="F419" s="46" t="s">
        <v>1064</v>
      </c>
      <c r="G419" s="55" t="s">
        <v>1087</v>
      </c>
      <c r="H419" s="76">
        <v>100000000</v>
      </c>
      <c r="I419" s="76">
        <v>100000000</v>
      </c>
      <c r="J419" s="83" t="s">
        <v>1130</v>
      </c>
      <c r="K419" s="50" t="s">
        <v>1134</v>
      </c>
      <c r="L419" s="51" t="s">
        <v>1146</v>
      </c>
    </row>
    <row r="420" spans="2:12" ht="30">
      <c r="B420" s="54">
        <v>52161511</v>
      </c>
      <c r="C420" s="44" t="s">
        <v>648</v>
      </c>
      <c r="D420" s="45" t="s">
        <v>1026</v>
      </c>
      <c r="E420" s="45" t="s">
        <v>1033</v>
      </c>
      <c r="F420" s="46" t="s">
        <v>1063</v>
      </c>
      <c r="G420" s="55" t="s">
        <v>1087</v>
      </c>
      <c r="H420" s="76">
        <v>10000000</v>
      </c>
      <c r="I420" s="76">
        <v>10000000</v>
      </c>
      <c r="J420" s="83" t="s">
        <v>1130</v>
      </c>
      <c r="K420" s="50" t="s">
        <v>1134</v>
      </c>
      <c r="L420" s="51" t="s">
        <v>1146</v>
      </c>
    </row>
    <row r="421" spans="2:12" ht="30">
      <c r="B421" s="54">
        <v>46181507</v>
      </c>
      <c r="C421" s="44" t="s">
        <v>649</v>
      </c>
      <c r="D421" s="45" t="s">
        <v>1026</v>
      </c>
      <c r="E421" s="45" t="s">
        <v>1033</v>
      </c>
      <c r="F421" s="46" t="s">
        <v>1063</v>
      </c>
      <c r="G421" s="55" t="s">
        <v>1087</v>
      </c>
      <c r="H421" s="76">
        <v>10000000</v>
      </c>
      <c r="I421" s="76">
        <v>10000000</v>
      </c>
      <c r="J421" s="83" t="s">
        <v>1130</v>
      </c>
      <c r="K421" s="50" t="s">
        <v>1134</v>
      </c>
      <c r="L421" s="51" t="s">
        <v>1146</v>
      </c>
    </row>
    <row r="422" spans="2:12" ht="30">
      <c r="B422" s="54">
        <v>50000000</v>
      </c>
      <c r="C422" s="44" t="s">
        <v>650</v>
      </c>
      <c r="D422" s="45" t="s">
        <v>1026</v>
      </c>
      <c r="E422" s="45" t="s">
        <v>1033</v>
      </c>
      <c r="F422" s="46" t="s">
        <v>1063</v>
      </c>
      <c r="G422" s="55" t="s">
        <v>1087</v>
      </c>
      <c r="H422" s="76">
        <v>10000000</v>
      </c>
      <c r="I422" s="76">
        <v>10000000</v>
      </c>
      <c r="J422" s="83" t="s">
        <v>1130</v>
      </c>
      <c r="K422" s="50" t="s">
        <v>1134</v>
      </c>
      <c r="L422" s="51" t="s">
        <v>1146</v>
      </c>
    </row>
    <row r="423" spans="2:12" ht="30">
      <c r="B423" s="54">
        <v>47132102</v>
      </c>
      <c r="C423" s="44" t="s">
        <v>651</v>
      </c>
      <c r="D423" s="45" t="s">
        <v>1026</v>
      </c>
      <c r="E423" s="45" t="s">
        <v>1033</v>
      </c>
      <c r="F423" s="46" t="s">
        <v>1063</v>
      </c>
      <c r="G423" s="55" t="s">
        <v>1087</v>
      </c>
      <c r="H423" s="76">
        <v>5000000</v>
      </c>
      <c r="I423" s="76">
        <v>5000000</v>
      </c>
      <c r="J423" s="83" t="s">
        <v>1130</v>
      </c>
      <c r="K423" s="50" t="s">
        <v>1134</v>
      </c>
      <c r="L423" s="51" t="s">
        <v>1146</v>
      </c>
    </row>
    <row r="424" spans="2:12" ht="30">
      <c r="B424" s="54">
        <v>52151501</v>
      </c>
      <c r="C424" s="44" t="s">
        <v>652</v>
      </c>
      <c r="D424" s="45" t="s">
        <v>1026</v>
      </c>
      <c r="E424" s="45" t="s">
        <v>1033</v>
      </c>
      <c r="F424" s="46" t="s">
        <v>1063</v>
      </c>
      <c r="G424" s="55" t="s">
        <v>1087</v>
      </c>
      <c r="H424" s="76">
        <v>3000000</v>
      </c>
      <c r="I424" s="76">
        <v>3000000</v>
      </c>
      <c r="J424" s="83" t="s">
        <v>1130</v>
      </c>
      <c r="K424" s="50" t="s">
        <v>1134</v>
      </c>
      <c r="L424" s="51" t="s">
        <v>1146</v>
      </c>
    </row>
    <row r="425" spans="2:12" ht="30">
      <c r="B425" s="54">
        <v>56101508</v>
      </c>
      <c r="C425" s="44" t="s">
        <v>653</v>
      </c>
      <c r="D425" s="45" t="s">
        <v>1026</v>
      </c>
      <c r="E425" s="45" t="s">
        <v>1033</v>
      </c>
      <c r="F425" s="46" t="s">
        <v>1063</v>
      </c>
      <c r="G425" s="55" t="s">
        <v>1087</v>
      </c>
      <c r="H425" s="76">
        <v>5000000</v>
      </c>
      <c r="I425" s="76">
        <v>5000000</v>
      </c>
      <c r="J425" s="83" t="s">
        <v>1130</v>
      </c>
      <c r="K425" s="50" t="s">
        <v>1134</v>
      </c>
      <c r="L425" s="51" t="s">
        <v>1146</v>
      </c>
    </row>
    <row r="426" spans="2:12" ht="45">
      <c r="B426" s="54">
        <v>81100000</v>
      </c>
      <c r="C426" s="44" t="s">
        <v>654</v>
      </c>
      <c r="D426" s="45" t="s">
        <v>1027</v>
      </c>
      <c r="E426" s="45" t="s">
        <v>1051</v>
      </c>
      <c r="F426" s="46" t="s">
        <v>1064</v>
      </c>
      <c r="G426" s="55" t="s">
        <v>1087</v>
      </c>
      <c r="H426" s="76">
        <v>200000000</v>
      </c>
      <c r="I426" s="76">
        <v>200000000</v>
      </c>
      <c r="J426" s="83" t="s">
        <v>1130</v>
      </c>
      <c r="K426" s="50" t="s">
        <v>1134</v>
      </c>
      <c r="L426" s="51" t="s">
        <v>1146</v>
      </c>
    </row>
    <row r="427" spans="2:12" ht="30">
      <c r="B427" s="54">
        <v>93141601</v>
      </c>
      <c r="C427" s="44" t="s">
        <v>655</v>
      </c>
      <c r="D427" s="45" t="s">
        <v>1027</v>
      </c>
      <c r="E427" s="45" t="s">
        <v>1051</v>
      </c>
      <c r="F427" s="46" t="s">
        <v>1064</v>
      </c>
      <c r="G427" s="55" t="s">
        <v>1087</v>
      </c>
      <c r="H427" s="76">
        <v>500000000</v>
      </c>
      <c r="I427" s="76">
        <v>500000000</v>
      </c>
      <c r="J427" s="83" t="s">
        <v>1130</v>
      </c>
      <c r="K427" s="50" t="s">
        <v>1134</v>
      </c>
      <c r="L427" s="51" t="s">
        <v>1146</v>
      </c>
    </row>
    <row r="428" spans="2:12" ht="30">
      <c r="B428" s="54">
        <v>93141508</v>
      </c>
      <c r="C428" s="44" t="s">
        <v>656</v>
      </c>
      <c r="D428" s="45" t="s">
        <v>1026</v>
      </c>
      <c r="E428" s="45" t="s">
        <v>1051</v>
      </c>
      <c r="F428" s="46" t="s">
        <v>1064</v>
      </c>
      <c r="G428" s="55" t="s">
        <v>1087</v>
      </c>
      <c r="H428" s="76">
        <v>100000000</v>
      </c>
      <c r="I428" s="76">
        <v>100000000</v>
      </c>
      <c r="J428" s="83" t="s">
        <v>1130</v>
      </c>
      <c r="K428" s="50" t="s">
        <v>1134</v>
      </c>
      <c r="L428" s="51" t="s">
        <v>1146</v>
      </c>
    </row>
    <row r="429" spans="2:12" ht="30">
      <c r="B429" s="54">
        <v>80111500</v>
      </c>
      <c r="C429" s="44" t="s">
        <v>657</v>
      </c>
      <c r="D429" s="45" t="s">
        <v>1026</v>
      </c>
      <c r="E429" s="45" t="s">
        <v>1051</v>
      </c>
      <c r="F429" s="46" t="s">
        <v>1064</v>
      </c>
      <c r="G429" s="55" t="s">
        <v>1087</v>
      </c>
      <c r="H429" s="76">
        <v>300000000</v>
      </c>
      <c r="I429" s="76">
        <v>300000000</v>
      </c>
      <c r="J429" s="83" t="s">
        <v>1130</v>
      </c>
      <c r="K429" s="50" t="s">
        <v>1134</v>
      </c>
      <c r="L429" s="51" t="s">
        <v>1146</v>
      </c>
    </row>
    <row r="430" spans="2:12" ht="45">
      <c r="B430" s="54" t="s">
        <v>183</v>
      </c>
      <c r="C430" s="44" t="s">
        <v>658</v>
      </c>
      <c r="D430" s="45" t="s">
        <v>1014</v>
      </c>
      <c r="E430" s="45" t="s">
        <v>1036</v>
      </c>
      <c r="F430" s="46" t="s">
        <v>1056</v>
      </c>
      <c r="G430" s="55" t="s">
        <v>1069</v>
      </c>
      <c r="H430" s="56">
        <v>200000000</v>
      </c>
      <c r="I430" s="56">
        <v>200000000</v>
      </c>
      <c r="J430" s="49" t="s">
        <v>1130</v>
      </c>
      <c r="K430" s="50" t="s">
        <v>1134</v>
      </c>
      <c r="L430" s="51" t="s">
        <v>1147</v>
      </c>
    </row>
    <row r="431" spans="2:12" ht="45">
      <c r="B431" s="54" t="s">
        <v>184</v>
      </c>
      <c r="C431" s="44" t="s">
        <v>659</v>
      </c>
      <c r="D431" s="45" t="s">
        <v>1014</v>
      </c>
      <c r="E431" s="45" t="s">
        <v>1044</v>
      </c>
      <c r="F431" s="46" t="s">
        <v>1058</v>
      </c>
      <c r="G431" s="55" t="s">
        <v>1069</v>
      </c>
      <c r="H431" s="56">
        <v>100000000</v>
      </c>
      <c r="I431" s="56">
        <v>100000000</v>
      </c>
      <c r="J431" s="49" t="s">
        <v>1130</v>
      </c>
      <c r="K431" s="50" t="s">
        <v>1134</v>
      </c>
      <c r="L431" s="51" t="s">
        <v>1147</v>
      </c>
    </row>
    <row r="432" spans="2:12" ht="45">
      <c r="B432" s="54" t="s">
        <v>183</v>
      </c>
      <c r="C432" s="44" t="s">
        <v>660</v>
      </c>
      <c r="D432" s="45" t="s">
        <v>1014</v>
      </c>
      <c r="E432" s="45" t="s">
        <v>1041</v>
      </c>
      <c r="F432" s="46" t="s">
        <v>1056</v>
      </c>
      <c r="G432" s="55" t="s">
        <v>1069</v>
      </c>
      <c r="H432" s="56">
        <v>60000000</v>
      </c>
      <c r="I432" s="56">
        <v>60000000</v>
      </c>
      <c r="J432" s="49" t="s">
        <v>1130</v>
      </c>
      <c r="K432" s="50" t="s">
        <v>1134</v>
      </c>
      <c r="L432" s="51" t="s">
        <v>1147</v>
      </c>
    </row>
    <row r="433" spans="2:12" ht="45">
      <c r="B433" s="54" t="s">
        <v>183</v>
      </c>
      <c r="C433" s="44" t="s">
        <v>661</v>
      </c>
      <c r="D433" s="45" t="s">
        <v>1014</v>
      </c>
      <c r="E433" s="45" t="s">
        <v>1036</v>
      </c>
      <c r="F433" s="46" t="s">
        <v>1056</v>
      </c>
      <c r="G433" s="55" t="s">
        <v>1069</v>
      </c>
      <c r="H433" s="56">
        <v>60000000</v>
      </c>
      <c r="I433" s="56">
        <f>H433</f>
        <v>60000000</v>
      </c>
      <c r="J433" s="49" t="s">
        <v>1130</v>
      </c>
      <c r="K433" s="50" t="s">
        <v>1134</v>
      </c>
      <c r="L433" s="51" t="s">
        <v>1147</v>
      </c>
    </row>
    <row r="434" spans="2:12" ht="30">
      <c r="B434" s="88">
        <v>80111600</v>
      </c>
      <c r="C434" s="44" t="s">
        <v>662</v>
      </c>
      <c r="D434" s="45" t="s">
        <v>1014</v>
      </c>
      <c r="E434" s="45" t="s">
        <v>1034</v>
      </c>
      <c r="F434" s="46" t="s">
        <v>1056</v>
      </c>
      <c r="G434" s="55" t="s">
        <v>1069</v>
      </c>
      <c r="H434" s="56">
        <v>150000000</v>
      </c>
      <c r="I434" s="56">
        <v>150000000</v>
      </c>
      <c r="J434" s="49" t="s">
        <v>1130</v>
      </c>
      <c r="K434" s="50" t="s">
        <v>1134</v>
      </c>
      <c r="L434" s="51" t="s">
        <v>1147</v>
      </c>
    </row>
    <row r="435" spans="2:12" ht="60">
      <c r="B435" s="54">
        <v>80111600</v>
      </c>
      <c r="C435" s="44" t="s">
        <v>663</v>
      </c>
      <c r="D435" s="45" t="s">
        <v>1014</v>
      </c>
      <c r="E435" s="45" t="s">
        <v>1041</v>
      </c>
      <c r="F435" s="46" t="s">
        <v>1056</v>
      </c>
      <c r="G435" s="55" t="s">
        <v>1070</v>
      </c>
      <c r="H435" s="89">
        <f>I435</f>
        <v>467775000</v>
      </c>
      <c r="I435" s="89">
        <v>467775000</v>
      </c>
      <c r="J435" s="49" t="s">
        <v>1130</v>
      </c>
      <c r="K435" s="50" t="s">
        <v>1134</v>
      </c>
      <c r="L435" s="51" t="s">
        <v>1148</v>
      </c>
    </row>
    <row r="436" spans="2:12" ht="45">
      <c r="B436" s="54">
        <v>80111600</v>
      </c>
      <c r="C436" s="77" t="s">
        <v>664</v>
      </c>
      <c r="D436" s="45" t="s">
        <v>1014</v>
      </c>
      <c r="E436" s="45" t="s">
        <v>1041</v>
      </c>
      <c r="F436" s="46" t="s">
        <v>1056</v>
      </c>
      <c r="G436" s="55" t="s">
        <v>1070</v>
      </c>
      <c r="H436" s="89">
        <v>3124460125</v>
      </c>
      <c r="I436" s="89">
        <f aca="true" t="shared" si="4" ref="I436:I441">H436</f>
        <v>3124460125</v>
      </c>
      <c r="J436" s="49" t="s">
        <v>1130</v>
      </c>
      <c r="K436" s="50" t="s">
        <v>1134</v>
      </c>
      <c r="L436" s="51" t="s">
        <v>1148</v>
      </c>
    </row>
    <row r="437" spans="2:12" ht="30">
      <c r="B437" s="54">
        <v>80111600</v>
      </c>
      <c r="C437" s="77" t="s">
        <v>665</v>
      </c>
      <c r="D437" s="45" t="s">
        <v>1014</v>
      </c>
      <c r="E437" s="45" t="s">
        <v>1041</v>
      </c>
      <c r="F437" s="46" t="s">
        <v>1056</v>
      </c>
      <c r="G437" s="55" t="s">
        <v>1070</v>
      </c>
      <c r="H437" s="89">
        <v>1002655000</v>
      </c>
      <c r="I437" s="89">
        <f t="shared" si="4"/>
        <v>1002655000</v>
      </c>
      <c r="J437" s="49" t="s">
        <v>1130</v>
      </c>
      <c r="K437" s="50" t="s">
        <v>1134</v>
      </c>
      <c r="L437" s="51" t="s">
        <v>1148</v>
      </c>
    </row>
    <row r="438" spans="2:12" ht="75">
      <c r="B438" s="54">
        <v>80111600</v>
      </c>
      <c r="C438" s="90" t="s">
        <v>666</v>
      </c>
      <c r="D438" s="45" t="s">
        <v>1014</v>
      </c>
      <c r="E438" s="45" t="s">
        <v>1041</v>
      </c>
      <c r="F438" s="46" t="s">
        <v>1056</v>
      </c>
      <c r="G438" s="55" t="s">
        <v>1070</v>
      </c>
      <c r="H438" s="89">
        <v>550000000</v>
      </c>
      <c r="I438" s="89">
        <f t="shared" si="4"/>
        <v>550000000</v>
      </c>
      <c r="J438" s="49" t="s">
        <v>1130</v>
      </c>
      <c r="K438" s="50" t="s">
        <v>1134</v>
      </c>
      <c r="L438" s="51" t="s">
        <v>1148</v>
      </c>
    </row>
    <row r="439" spans="2:12" ht="45">
      <c r="B439" s="54">
        <v>80111600</v>
      </c>
      <c r="C439" s="90" t="s">
        <v>667</v>
      </c>
      <c r="D439" s="45" t="s">
        <v>1014</v>
      </c>
      <c r="E439" s="45" t="s">
        <v>1041</v>
      </c>
      <c r="F439" s="46" t="s">
        <v>1056</v>
      </c>
      <c r="G439" s="55" t="s">
        <v>1070</v>
      </c>
      <c r="H439" s="89">
        <v>49000000</v>
      </c>
      <c r="I439" s="89">
        <f t="shared" si="4"/>
        <v>49000000</v>
      </c>
      <c r="J439" s="49" t="s">
        <v>1130</v>
      </c>
      <c r="K439" s="50" t="s">
        <v>1134</v>
      </c>
      <c r="L439" s="51" t="s">
        <v>1148</v>
      </c>
    </row>
    <row r="440" spans="2:12" ht="60">
      <c r="B440" s="54">
        <v>80111600</v>
      </c>
      <c r="C440" s="90" t="s">
        <v>668</v>
      </c>
      <c r="D440" s="45" t="s">
        <v>1014</v>
      </c>
      <c r="E440" s="45" t="s">
        <v>1041</v>
      </c>
      <c r="F440" s="46" t="s">
        <v>1056</v>
      </c>
      <c r="G440" s="55" t="s">
        <v>1070</v>
      </c>
      <c r="H440" s="89">
        <v>34696992</v>
      </c>
      <c r="I440" s="89">
        <f t="shared" si="4"/>
        <v>34696992</v>
      </c>
      <c r="J440" s="49" t="s">
        <v>1130</v>
      </c>
      <c r="K440" s="50" t="s">
        <v>1134</v>
      </c>
      <c r="L440" s="51" t="s">
        <v>1148</v>
      </c>
    </row>
    <row r="441" spans="2:12" ht="60">
      <c r="B441" s="54">
        <v>80111600</v>
      </c>
      <c r="C441" s="90" t="s">
        <v>669</v>
      </c>
      <c r="D441" s="45" t="s">
        <v>1014</v>
      </c>
      <c r="E441" s="45" t="s">
        <v>1041</v>
      </c>
      <c r="F441" s="46" t="s">
        <v>1056</v>
      </c>
      <c r="G441" s="55" t="s">
        <v>1070</v>
      </c>
      <c r="H441" s="56">
        <v>200850150</v>
      </c>
      <c r="I441" s="89">
        <f t="shared" si="4"/>
        <v>200850150</v>
      </c>
      <c r="J441" s="49" t="s">
        <v>1130</v>
      </c>
      <c r="K441" s="50" t="s">
        <v>1134</v>
      </c>
      <c r="L441" s="51" t="s">
        <v>1148</v>
      </c>
    </row>
    <row r="442" spans="2:12" ht="45">
      <c r="B442" s="54">
        <v>80111600</v>
      </c>
      <c r="C442" s="90" t="s">
        <v>670</v>
      </c>
      <c r="D442" s="45" t="s">
        <v>1014</v>
      </c>
      <c r="E442" s="45" t="s">
        <v>1032</v>
      </c>
      <c r="F442" s="46" t="s">
        <v>1056</v>
      </c>
      <c r="G442" s="55" t="s">
        <v>1070</v>
      </c>
      <c r="H442" s="89">
        <v>840000000</v>
      </c>
      <c r="I442" s="89">
        <v>840000000</v>
      </c>
      <c r="J442" s="49" t="s">
        <v>1130</v>
      </c>
      <c r="K442" s="50" t="s">
        <v>1134</v>
      </c>
      <c r="L442" s="51" t="s">
        <v>1149</v>
      </c>
    </row>
    <row r="443" spans="2:12" ht="30">
      <c r="B443" s="54">
        <v>78111800</v>
      </c>
      <c r="C443" s="90" t="s">
        <v>671</v>
      </c>
      <c r="D443" s="45" t="s">
        <v>1014</v>
      </c>
      <c r="E443" s="45" t="s">
        <v>1032</v>
      </c>
      <c r="F443" s="46" t="s">
        <v>1058</v>
      </c>
      <c r="G443" s="55" t="s">
        <v>1070</v>
      </c>
      <c r="H443" s="89">
        <v>95040000</v>
      </c>
      <c r="I443" s="89">
        <v>95040000</v>
      </c>
      <c r="J443" s="49" t="s">
        <v>1130</v>
      </c>
      <c r="K443" s="50" t="s">
        <v>1134</v>
      </c>
      <c r="L443" s="51" t="s">
        <v>1149</v>
      </c>
    </row>
    <row r="444" spans="2:12" ht="30">
      <c r="B444" s="54">
        <v>82121500</v>
      </c>
      <c r="C444" s="90" t="s">
        <v>672</v>
      </c>
      <c r="D444" s="45" t="s">
        <v>1014</v>
      </c>
      <c r="E444" s="45" t="s">
        <v>1037</v>
      </c>
      <c r="F444" s="46" t="s">
        <v>1057</v>
      </c>
      <c r="G444" s="55" t="s">
        <v>1070</v>
      </c>
      <c r="H444" s="56">
        <v>50000000</v>
      </c>
      <c r="I444" s="89">
        <v>50000000</v>
      </c>
      <c r="J444" s="49" t="s">
        <v>1130</v>
      </c>
      <c r="K444" s="50" t="s">
        <v>1134</v>
      </c>
      <c r="L444" s="51" t="s">
        <v>1149</v>
      </c>
    </row>
    <row r="445" spans="2:12" ht="60">
      <c r="B445" s="54" t="s">
        <v>185</v>
      </c>
      <c r="C445" s="90" t="s">
        <v>673</v>
      </c>
      <c r="D445" s="45" t="s">
        <v>1016</v>
      </c>
      <c r="E445" s="45" t="s">
        <v>1037</v>
      </c>
      <c r="F445" s="46" t="s">
        <v>1058</v>
      </c>
      <c r="G445" s="55" t="s">
        <v>1070</v>
      </c>
      <c r="H445" s="89">
        <v>400000000</v>
      </c>
      <c r="I445" s="89">
        <v>400000000</v>
      </c>
      <c r="J445" s="49" t="s">
        <v>1130</v>
      </c>
      <c r="K445" s="50" t="s">
        <v>1134</v>
      </c>
      <c r="L445" s="51" t="s">
        <v>1149</v>
      </c>
    </row>
    <row r="446" spans="2:12" ht="45">
      <c r="B446" s="54">
        <v>90121502</v>
      </c>
      <c r="C446" s="44" t="s">
        <v>674</v>
      </c>
      <c r="D446" s="45" t="s">
        <v>1018</v>
      </c>
      <c r="E446" s="45" t="s">
        <v>1041</v>
      </c>
      <c r="F446" s="46" t="s">
        <v>1058</v>
      </c>
      <c r="G446" s="55" t="s">
        <v>1070</v>
      </c>
      <c r="H446" s="89">
        <v>281500000</v>
      </c>
      <c r="I446" s="89">
        <v>281500000</v>
      </c>
      <c r="J446" s="49" t="s">
        <v>1130</v>
      </c>
      <c r="K446" s="50" t="s">
        <v>1134</v>
      </c>
      <c r="L446" s="51" t="s">
        <v>1150</v>
      </c>
    </row>
    <row r="447" spans="2:12" ht="60">
      <c r="B447" s="54" t="s">
        <v>186</v>
      </c>
      <c r="C447" s="44" t="s">
        <v>675</v>
      </c>
      <c r="D447" s="45" t="s">
        <v>1016</v>
      </c>
      <c r="E447" s="45" t="s">
        <v>1040</v>
      </c>
      <c r="F447" s="46" t="s">
        <v>1058</v>
      </c>
      <c r="G447" s="55" t="s">
        <v>1070</v>
      </c>
      <c r="H447" s="89">
        <v>200000000</v>
      </c>
      <c r="I447" s="89">
        <v>200000000</v>
      </c>
      <c r="J447" s="49" t="s">
        <v>1130</v>
      </c>
      <c r="K447" s="50" t="s">
        <v>1134</v>
      </c>
      <c r="L447" s="51" t="s">
        <v>1150</v>
      </c>
    </row>
    <row r="448" spans="2:12" ht="150">
      <c r="B448" s="54" t="s">
        <v>187</v>
      </c>
      <c r="C448" s="44" t="s">
        <v>676</v>
      </c>
      <c r="D448" s="45" t="s">
        <v>1016</v>
      </c>
      <c r="E448" s="45" t="s">
        <v>1040</v>
      </c>
      <c r="F448" s="46" t="s">
        <v>1058</v>
      </c>
      <c r="G448" s="55" t="s">
        <v>1070</v>
      </c>
      <c r="H448" s="89">
        <v>600000000</v>
      </c>
      <c r="I448" s="89">
        <v>600000000</v>
      </c>
      <c r="J448" s="49" t="s">
        <v>1130</v>
      </c>
      <c r="K448" s="50" t="s">
        <v>1134</v>
      </c>
      <c r="L448" s="51" t="s">
        <v>1150</v>
      </c>
    </row>
    <row r="449" spans="2:12" ht="60">
      <c r="B449" s="54" t="s">
        <v>188</v>
      </c>
      <c r="C449" s="53" t="s">
        <v>677</v>
      </c>
      <c r="D449" s="45" t="s">
        <v>1018</v>
      </c>
      <c r="E449" s="45" t="s">
        <v>1042</v>
      </c>
      <c r="F449" s="46" t="s">
        <v>1058</v>
      </c>
      <c r="G449" s="55" t="s">
        <v>1070</v>
      </c>
      <c r="H449" s="89">
        <v>150000000</v>
      </c>
      <c r="I449" s="89">
        <v>150000000</v>
      </c>
      <c r="J449" s="49" t="s">
        <v>1130</v>
      </c>
      <c r="K449" s="50" t="s">
        <v>1134</v>
      </c>
      <c r="L449" s="51" t="s">
        <v>1150</v>
      </c>
    </row>
    <row r="450" spans="2:12" ht="30">
      <c r="B450" s="54">
        <v>80111600</v>
      </c>
      <c r="C450" s="44" t="s">
        <v>678</v>
      </c>
      <c r="D450" s="45" t="s">
        <v>1014</v>
      </c>
      <c r="E450" s="45" t="s">
        <v>1032</v>
      </c>
      <c r="F450" s="46" t="s">
        <v>1056</v>
      </c>
      <c r="G450" s="55" t="s">
        <v>1070</v>
      </c>
      <c r="H450" s="76">
        <v>33600000</v>
      </c>
      <c r="I450" s="76">
        <v>33600000</v>
      </c>
      <c r="J450" s="49" t="s">
        <v>1130</v>
      </c>
      <c r="K450" s="50" t="s">
        <v>1134</v>
      </c>
      <c r="L450" s="51" t="s">
        <v>1150</v>
      </c>
    </row>
    <row r="451" spans="2:12" ht="30">
      <c r="B451" s="54">
        <v>80111600</v>
      </c>
      <c r="C451" s="44" t="s">
        <v>679</v>
      </c>
      <c r="D451" s="45" t="s">
        <v>1014</v>
      </c>
      <c r="E451" s="45" t="s">
        <v>1032</v>
      </c>
      <c r="F451" s="46" t="s">
        <v>1056</v>
      </c>
      <c r="G451" s="55" t="s">
        <v>1070</v>
      </c>
      <c r="H451" s="76">
        <v>40458600</v>
      </c>
      <c r="I451" s="76">
        <v>40458600</v>
      </c>
      <c r="J451" s="49" t="s">
        <v>1130</v>
      </c>
      <c r="K451" s="50" t="s">
        <v>1134</v>
      </c>
      <c r="L451" s="51" t="s">
        <v>1150</v>
      </c>
    </row>
    <row r="452" spans="2:12" ht="45">
      <c r="B452" s="54">
        <v>80111600</v>
      </c>
      <c r="C452" s="44" t="s">
        <v>680</v>
      </c>
      <c r="D452" s="45" t="s">
        <v>1014</v>
      </c>
      <c r="E452" s="45" t="s">
        <v>1032</v>
      </c>
      <c r="F452" s="46" t="s">
        <v>1056</v>
      </c>
      <c r="G452" s="55" t="s">
        <v>1070</v>
      </c>
      <c r="H452" s="76">
        <v>75600000</v>
      </c>
      <c r="I452" s="76">
        <v>75600000</v>
      </c>
      <c r="J452" s="49" t="s">
        <v>1130</v>
      </c>
      <c r="K452" s="50" t="s">
        <v>1134</v>
      </c>
      <c r="L452" s="51" t="s">
        <v>1150</v>
      </c>
    </row>
    <row r="453" spans="2:12" ht="45">
      <c r="B453" s="54">
        <v>80111600</v>
      </c>
      <c r="C453" s="44" t="s">
        <v>680</v>
      </c>
      <c r="D453" s="45" t="s">
        <v>1014</v>
      </c>
      <c r="E453" s="45" t="s">
        <v>1032</v>
      </c>
      <c r="F453" s="46" t="s">
        <v>1056</v>
      </c>
      <c r="G453" s="55" t="s">
        <v>1070</v>
      </c>
      <c r="H453" s="76">
        <v>75600000</v>
      </c>
      <c r="I453" s="76">
        <v>75600000</v>
      </c>
      <c r="J453" s="49" t="s">
        <v>1130</v>
      </c>
      <c r="K453" s="50" t="s">
        <v>1134</v>
      </c>
      <c r="L453" s="51" t="s">
        <v>1150</v>
      </c>
    </row>
    <row r="454" spans="2:12" ht="30">
      <c r="B454" s="54">
        <v>80111600</v>
      </c>
      <c r="C454" s="44" t="s">
        <v>681</v>
      </c>
      <c r="D454" s="45" t="s">
        <v>1014</v>
      </c>
      <c r="E454" s="45" t="s">
        <v>1032</v>
      </c>
      <c r="F454" s="46" t="s">
        <v>1056</v>
      </c>
      <c r="G454" s="55" t="s">
        <v>1070</v>
      </c>
      <c r="H454" s="76">
        <v>40458600</v>
      </c>
      <c r="I454" s="76">
        <v>40458600</v>
      </c>
      <c r="J454" s="49" t="s">
        <v>1130</v>
      </c>
      <c r="K454" s="50" t="s">
        <v>1134</v>
      </c>
      <c r="L454" s="51" t="s">
        <v>1150</v>
      </c>
    </row>
    <row r="455" spans="2:12" ht="60">
      <c r="B455" s="54">
        <v>80111600</v>
      </c>
      <c r="C455" s="44" t="s">
        <v>682</v>
      </c>
      <c r="D455" s="45" t="s">
        <v>1014</v>
      </c>
      <c r="E455" s="45" t="s">
        <v>1032</v>
      </c>
      <c r="F455" s="46" t="s">
        <v>1056</v>
      </c>
      <c r="G455" s="55" t="s">
        <v>1070</v>
      </c>
      <c r="H455" s="76">
        <v>60000000</v>
      </c>
      <c r="I455" s="76">
        <v>60000000</v>
      </c>
      <c r="J455" s="49" t="s">
        <v>1130</v>
      </c>
      <c r="K455" s="50" t="s">
        <v>1134</v>
      </c>
      <c r="L455" s="51" t="s">
        <v>1150</v>
      </c>
    </row>
    <row r="456" spans="2:12" ht="30">
      <c r="B456" s="54">
        <v>80111600</v>
      </c>
      <c r="C456" s="44" t="s">
        <v>683</v>
      </c>
      <c r="D456" s="45" t="s">
        <v>1014</v>
      </c>
      <c r="E456" s="45" t="s">
        <v>1032</v>
      </c>
      <c r="F456" s="46" t="s">
        <v>1056</v>
      </c>
      <c r="G456" s="55" t="s">
        <v>1070</v>
      </c>
      <c r="H456" s="76">
        <v>568677340</v>
      </c>
      <c r="I456" s="76">
        <v>568677340</v>
      </c>
      <c r="J456" s="49" t="s">
        <v>1130</v>
      </c>
      <c r="K456" s="50" t="s">
        <v>1134</v>
      </c>
      <c r="L456" s="51" t="s">
        <v>1150</v>
      </c>
    </row>
    <row r="457" spans="2:12" ht="90">
      <c r="B457" s="54">
        <v>78111800</v>
      </c>
      <c r="C457" s="44" t="s">
        <v>684</v>
      </c>
      <c r="D457" s="45" t="s">
        <v>1016</v>
      </c>
      <c r="E457" s="45" t="s">
        <v>1042</v>
      </c>
      <c r="F457" s="46" t="s">
        <v>1059</v>
      </c>
      <c r="G457" s="55" t="s">
        <v>1070</v>
      </c>
      <c r="H457" s="76">
        <v>1475074224</v>
      </c>
      <c r="I457" s="76">
        <v>1475074224</v>
      </c>
      <c r="J457" s="49" t="s">
        <v>1130</v>
      </c>
      <c r="K457" s="50" t="s">
        <v>1134</v>
      </c>
      <c r="L457" s="51" t="s">
        <v>1150</v>
      </c>
    </row>
    <row r="458" spans="2:12" ht="90">
      <c r="B458" s="54">
        <v>78111800</v>
      </c>
      <c r="C458" s="44" t="s">
        <v>685</v>
      </c>
      <c r="D458" s="45" t="s">
        <v>1016</v>
      </c>
      <c r="E458" s="45" t="s">
        <v>1042</v>
      </c>
      <c r="F458" s="46" t="s">
        <v>1058</v>
      </c>
      <c r="G458" s="55" t="s">
        <v>1070</v>
      </c>
      <c r="H458" s="76">
        <v>150000000</v>
      </c>
      <c r="I458" s="76">
        <v>150000000</v>
      </c>
      <c r="J458" s="49" t="s">
        <v>1130</v>
      </c>
      <c r="K458" s="50" t="s">
        <v>1134</v>
      </c>
      <c r="L458" s="51" t="s">
        <v>1150</v>
      </c>
    </row>
    <row r="459" spans="2:12" ht="105">
      <c r="B459" s="54">
        <v>78181700</v>
      </c>
      <c r="C459" s="44" t="s">
        <v>686</v>
      </c>
      <c r="D459" s="45" t="s">
        <v>1016</v>
      </c>
      <c r="E459" s="45" t="s">
        <v>1042</v>
      </c>
      <c r="F459" s="46" t="s">
        <v>1059</v>
      </c>
      <c r="G459" s="55" t="s">
        <v>1070</v>
      </c>
      <c r="H459" s="76">
        <v>450000000</v>
      </c>
      <c r="I459" s="76">
        <v>450000000</v>
      </c>
      <c r="J459" s="49" t="s">
        <v>1130</v>
      </c>
      <c r="K459" s="50" t="s">
        <v>1134</v>
      </c>
      <c r="L459" s="51" t="s">
        <v>1150</v>
      </c>
    </row>
    <row r="460" spans="2:12" ht="60">
      <c r="B460" s="54">
        <v>78181500</v>
      </c>
      <c r="C460" s="44" t="s">
        <v>687</v>
      </c>
      <c r="D460" s="45" t="s">
        <v>1018</v>
      </c>
      <c r="E460" s="45" t="s">
        <v>1041</v>
      </c>
      <c r="F460" s="46" t="s">
        <v>1057</v>
      </c>
      <c r="G460" s="55" t="s">
        <v>1070</v>
      </c>
      <c r="H460" s="76">
        <v>50000000</v>
      </c>
      <c r="I460" s="76">
        <v>50000000</v>
      </c>
      <c r="J460" s="49" t="s">
        <v>1130</v>
      </c>
      <c r="K460" s="50" t="s">
        <v>1134</v>
      </c>
      <c r="L460" s="51" t="s">
        <v>1150</v>
      </c>
    </row>
    <row r="461" spans="2:12" ht="30">
      <c r="B461" s="54">
        <v>80131500</v>
      </c>
      <c r="C461" s="44" t="s">
        <v>688</v>
      </c>
      <c r="D461" s="45" t="s">
        <v>1014</v>
      </c>
      <c r="E461" s="45" t="s">
        <v>1032</v>
      </c>
      <c r="F461" s="46" t="s">
        <v>1056</v>
      </c>
      <c r="G461" s="55" t="s">
        <v>1070</v>
      </c>
      <c r="H461" s="76">
        <v>66000000</v>
      </c>
      <c r="I461" s="76">
        <v>66000000</v>
      </c>
      <c r="J461" s="49" t="s">
        <v>1130</v>
      </c>
      <c r="K461" s="50" t="s">
        <v>1134</v>
      </c>
      <c r="L461" s="51" t="s">
        <v>1150</v>
      </c>
    </row>
    <row r="462" spans="2:12" ht="30">
      <c r="B462" s="54">
        <v>78181703</v>
      </c>
      <c r="C462" s="44" t="s">
        <v>689</v>
      </c>
      <c r="D462" s="45" t="s">
        <v>1014</v>
      </c>
      <c r="E462" s="45" t="s">
        <v>1032</v>
      </c>
      <c r="F462" s="46" t="s">
        <v>1056</v>
      </c>
      <c r="G462" s="55" t="s">
        <v>1070</v>
      </c>
      <c r="H462" s="76">
        <v>50000000</v>
      </c>
      <c r="I462" s="76">
        <v>50000000</v>
      </c>
      <c r="J462" s="49" t="s">
        <v>1130</v>
      </c>
      <c r="K462" s="50" t="s">
        <v>1134</v>
      </c>
      <c r="L462" s="51" t="s">
        <v>1150</v>
      </c>
    </row>
    <row r="463" spans="2:12" ht="135">
      <c r="B463" s="54">
        <v>72101506</v>
      </c>
      <c r="C463" s="44" t="s">
        <v>690</v>
      </c>
      <c r="D463" s="45" t="s">
        <v>1016</v>
      </c>
      <c r="E463" s="45" t="s">
        <v>1042</v>
      </c>
      <c r="F463" s="46" t="s">
        <v>1057</v>
      </c>
      <c r="G463" s="55" t="s">
        <v>1070</v>
      </c>
      <c r="H463" s="76">
        <v>60961500</v>
      </c>
      <c r="I463" s="76">
        <v>60961500</v>
      </c>
      <c r="J463" s="49" t="s">
        <v>1130</v>
      </c>
      <c r="K463" s="50" t="s">
        <v>1134</v>
      </c>
      <c r="L463" s="51" t="s">
        <v>1150</v>
      </c>
    </row>
    <row r="464" spans="2:12" ht="30">
      <c r="B464" s="54">
        <v>24101600</v>
      </c>
      <c r="C464" s="44" t="s">
        <v>691</v>
      </c>
      <c r="D464" s="45" t="s">
        <v>1016</v>
      </c>
      <c r="E464" s="45" t="s">
        <v>1032</v>
      </c>
      <c r="F464" s="46" t="s">
        <v>1058</v>
      </c>
      <c r="G464" s="55" t="s">
        <v>1070</v>
      </c>
      <c r="H464" s="76">
        <v>140000000</v>
      </c>
      <c r="I464" s="76">
        <v>140000000</v>
      </c>
      <c r="J464" s="49" t="s">
        <v>1130</v>
      </c>
      <c r="K464" s="50" t="s">
        <v>1134</v>
      </c>
      <c r="L464" s="51" t="s">
        <v>1150</v>
      </c>
    </row>
    <row r="465" spans="2:12" ht="45">
      <c r="B465" s="54" t="s">
        <v>189</v>
      </c>
      <c r="C465" s="44" t="s">
        <v>692</v>
      </c>
      <c r="D465" s="45" t="s">
        <v>1023</v>
      </c>
      <c r="E465" s="45" t="s">
        <v>1044</v>
      </c>
      <c r="F465" s="46" t="s">
        <v>1057</v>
      </c>
      <c r="G465" s="55" t="s">
        <v>1070</v>
      </c>
      <c r="H465" s="76">
        <v>30000000</v>
      </c>
      <c r="I465" s="76">
        <v>30000000</v>
      </c>
      <c r="J465" s="49" t="s">
        <v>1130</v>
      </c>
      <c r="K465" s="50" t="s">
        <v>1134</v>
      </c>
      <c r="L465" s="51" t="s">
        <v>1150</v>
      </c>
    </row>
    <row r="466" spans="2:12" ht="30">
      <c r="B466" s="54">
        <v>83101800</v>
      </c>
      <c r="C466" s="44" t="s">
        <v>693</v>
      </c>
      <c r="D466" s="45" t="s">
        <v>1023</v>
      </c>
      <c r="E466" s="45" t="s">
        <v>1034</v>
      </c>
      <c r="F466" s="46" t="s">
        <v>1057</v>
      </c>
      <c r="G466" s="55" t="s">
        <v>1070</v>
      </c>
      <c r="H466" s="76">
        <v>50000000</v>
      </c>
      <c r="I466" s="76">
        <v>50000000</v>
      </c>
      <c r="J466" s="49" t="s">
        <v>1130</v>
      </c>
      <c r="K466" s="50" t="s">
        <v>1134</v>
      </c>
      <c r="L466" s="51" t="s">
        <v>1150</v>
      </c>
    </row>
    <row r="467" spans="2:12" ht="45">
      <c r="B467" s="54">
        <v>73152100</v>
      </c>
      <c r="C467" s="44" t="s">
        <v>694</v>
      </c>
      <c r="D467" s="45" t="s">
        <v>1014</v>
      </c>
      <c r="E467" s="45" t="s">
        <v>1032</v>
      </c>
      <c r="F467" s="46" t="s">
        <v>1057</v>
      </c>
      <c r="G467" s="55" t="s">
        <v>1070</v>
      </c>
      <c r="H467" s="76">
        <v>45000000</v>
      </c>
      <c r="I467" s="76">
        <v>45000000</v>
      </c>
      <c r="J467" s="49" t="s">
        <v>1130</v>
      </c>
      <c r="K467" s="50" t="s">
        <v>1134</v>
      </c>
      <c r="L467" s="51" t="s">
        <v>1150</v>
      </c>
    </row>
    <row r="468" spans="2:12" ht="75">
      <c r="B468" s="54">
        <v>76111500</v>
      </c>
      <c r="C468" s="44" t="s">
        <v>695</v>
      </c>
      <c r="D468" s="45" t="s">
        <v>1018</v>
      </c>
      <c r="E468" s="45" t="s">
        <v>1041</v>
      </c>
      <c r="F468" s="46" t="s">
        <v>1059</v>
      </c>
      <c r="G468" s="55" t="s">
        <v>1070</v>
      </c>
      <c r="H468" s="76">
        <v>683835856</v>
      </c>
      <c r="I468" s="76">
        <v>683835856</v>
      </c>
      <c r="J468" s="49" t="s">
        <v>1130</v>
      </c>
      <c r="K468" s="50" t="s">
        <v>1134</v>
      </c>
      <c r="L468" s="51" t="s">
        <v>1150</v>
      </c>
    </row>
    <row r="469" spans="2:12" ht="210">
      <c r="B469" s="54" t="s">
        <v>190</v>
      </c>
      <c r="C469" s="44" t="s">
        <v>696</v>
      </c>
      <c r="D469" s="45" t="s">
        <v>1018</v>
      </c>
      <c r="E469" s="45" t="s">
        <v>1041</v>
      </c>
      <c r="F469" s="46" t="s">
        <v>1058</v>
      </c>
      <c r="G469" s="55" t="s">
        <v>1070</v>
      </c>
      <c r="H469" s="76">
        <v>164320395</v>
      </c>
      <c r="I469" s="76">
        <v>164320395</v>
      </c>
      <c r="J469" s="49" t="s">
        <v>1130</v>
      </c>
      <c r="K469" s="50" t="s">
        <v>1134</v>
      </c>
      <c r="L469" s="51" t="s">
        <v>1150</v>
      </c>
    </row>
    <row r="470" spans="2:12" ht="150">
      <c r="B470" s="54">
        <v>90101600</v>
      </c>
      <c r="C470" s="44" t="s">
        <v>697</v>
      </c>
      <c r="D470" s="45" t="s">
        <v>1018</v>
      </c>
      <c r="E470" s="45" t="s">
        <v>1041</v>
      </c>
      <c r="F470" s="46" t="s">
        <v>1058</v>
      </c>
      <c r="G470" s="55" t="s">
        <v>1070</v>
      </c>
      <c r="H470" s="76">
        <v>119232000</v>
      </c>
      <c r="I470" s="76">
        <v>119232000</v>
      </c>
      <c r="J470" s="49" t="s">
        <v>1130</v>
      </c>
      <c r="K470" s="50" t="s">
        <v>1134</v>
      </c>
      <c r="L470" s="51" t="s">
        <v>1150</v>
      </c>
    </row>
    <row r="471" spans="2:12" ht="30">
      <c r="B471" s="54">
        <v>73152100</v>
      </c>
      <c r="C471" s="44" t="s">
        <v>698</v>
      </c>
      <c r="D471" s="45" t="s">
        <v>1018</v>
      </c>
      <c r="E471" s="45" t="s">
        <v>1041</v>
      </c>
      <c r="F471" s="46" t="s">
        <v>1057</v>
      </c>
      <c r="G471" s="55" t="s">
        <v>1070</v>
      </c>
      <c r="H471" s="76">
        <v>25000000</v>
      </c>
      <c r="I471" s="76">
        <v>25000000</v>
      </c>
      <c r="J471" s="49" t="s">
        <v>1130</v>
      </c>
      <c r="K471" s="50" t="s">
        <v>1134</v>
      </c>
      <c r="L471" s="51" t="s">
        <v>1150</v>
      </c>
    </row>
    <row r="472" spans="2:12" ht="60">
      <c r="B472" s="54">
        <v>39122100</v>
      </c>
      <c r="C472" s="44" t="s">
        <v>699</v>
      </c>
      <c r="D472" s="45" t="s">
        <v>1016</v>
      </c>
      <c r="E472" s="45" t="s">
        <v>1033</v>
      </c>
      <c r="F472" s="46" t="s">
        <v>1057</v>
      </c>
      <c r="G472" s="55" t="s">
        <v>1070</v>
      </c>
      <c r="H472" s="76">
        <v>60000000</v>
      </c>
      <c r="I472" s="76">
        <v>60000000</v>
      </c>
      <c r="J472" s="49" t="s">
        <v>1130</v>
      </c>
      <c r="K472" s="50" t="s">
        <v>1134</v>
      </c>
      <c r="L472" s="51" t="s">
        <v>1150</v>
      </c>
    </row>
    <row r="473" spans="2:12" ht="75">
      <c r="B473" s="54">
        <v>80141607</v>
      </c>
      <c r="C473" s="44" t="s">
        <v>700</v>
      </c>
      <c r="D473" s="45" t="s">
        <v>1016</v>
      </c>
      <c r="E473" s="45" t="s">
        <v>1042</v>
      </c>
      <c r="F473" s="46" t="s">
        <v>1059</v>
      </c>
      <c r="G473" s="55" t="s">
        <v>1070</v>
      </c>
      <c r="H473" s="76">
        <v>1000000000</v>
      </c>
      <c r="I473" s="76">
        <v>1000000000</v>
      </c>
      <c r="J473" s="49" t="s">
        <v>1130</v>
      </c>
      <c r="K473" s="50" t="s">
        <v>1134</v>
      </c>
      <c r="L473" s="51" t="s">
        <v>1150</v>
      </c>
    </row>
    <row r="474" spans="2:12" ht="150">
      <c r="B474" s="54">
        <v>92101501</v>
      </c>
      <c r="C474" s="44" t="s">
        <v>701</v>
      </c>
      <c r="D474" s="45" t="s">
        <v>1016</v>
      </c>
      <c r="E474" s="45" t="s">
        <v>1042</v>
      </c>
      <c r="F474" s="46" t="s">
        <v>1059</v>
      </c>
      <c r="G474" s="55" t="s">
        <v>1070</v>
      </c>
      <c r="H474" s="76">
        <v>4500000000</v>
      </c>
      <c r="I474" s="76">
        <v>4500000000</v>
      </c>
      <c r="J474" s="49" t="s">
        <v>1130</v>
      </c>
      <c r="K474" s="50" t="s">
        <v>1134</v>
      </c>
      <c r="L474" s="51" t="s">
        <v>1150</v>
      </c>
    </row>
    <row r="475" spans="2:12" ht="150">
      <c r="B475" s="54">
        <v>92101501</v>
      </c>
      <c r="C475" s="44" t="s">
        <v>701</v>
      </c>
      <c r="D475" s="45" t="s">
        <v>1016</v>
      </c>
      <c r="E475" s="45" t="s">
        <v>1042</v>
      </c>
      <c r="F475" s="46" t="s">
        <v>1059</v>
      </c>
      <c r="G475" s="55" t="s">
        <v>1070</v>
      </c>
      <c r="H475" s="76">
        <v>2000000000</v>
      </c>
      <c r="I475" s="76">
        <v>2000000000</v>
      </c>
      <c r="J475" s="49" t="s">
        <v>1130</v>
      </c>
      <c r="K475" s="50" t="s">
        <v>1134</v>
      </c>
      <c r="L475" s="51" t="s">
        <v>1150</v>
      </c>
    </row>
    <row r="476" spans="2:12" ht="195">
      <c r="B476" s="54">
        <v>80111600</v>
      </c>
      <c r="C476" s="44" t="s">
        <v>702</v>
      </c>
      <c r="D476" s="45" t="s">
        <v>1016</v>
      </c>
      <c r="E476" s="45" t="s">
        <v>1042</v>
      </c>
      <c r="F476" s="46" t="s">
        <v>1058</v>
      </c>
      <c r="G476" s="55" t="s">
        <v>1070</v>
      </c>
      <c r="H476" s="76">
        <v>264000000</v>
      </c>
      <c r="I476" s="76">
        <v>264000000</v>
      </c>
      <c r="J476" s="49" t="s">
        <v>1130</v>
      </c>
      <c r="K476" s="50" t="s">
        <v>1134</v>
      </c>
      <c r="L476" s="51" t="s">
        <v>1150</v>
      </c>
    </row>
    <row r="477" spans="2:12" ht="105">
      <c r="B477" s="54">
        <v>72101500</v>
      </c>
      <c r="C477" s="44" t="s">
        <v>703</v>
      </c>
      <c r="D477" s="45" t="s">
        <v>1016</v>
      </c>
      <c r="E477" s="45" t="s">
        <v>1042</v>
      </c>
      <c r="F477" s="46" t="s">
        <v>1058</v>
      </c>
      <c r="G477" s="55" t="s">
        <v>1070</v>
      </c>
      <c r="H477" s="76">
        <v>250000000</v>
      </c>
      <c r="I477" s="76">
        <v>250000000</v>
      </c>
      <c r="J477" s="49" t="s">
        <v>1130</v>
      </c>
      <c r="K477" s="50" t="s">
        <v>1134</v>
      </c>
      <c r="L477" s="51" t="s">
        <v>1150</v>
      </c>
    </row>
    <row r="478" spans="2:12" ht="90">
      <c r="B478" s="54">
        <v>72154300</v>
      </c>
      <c r="C478" s="44" t="s">
        <v>704</v>
      </c>
      <c r="D478" s="45" t="s">
        <v>1014</v>
      </c>
      <c r="E478" s="45" t="s">
        <v>1032</v>
      </c>
      <c r="F478" s="46" t="s">
        <v>1057</v>
      </c>
      <c r="G478" s="55" t="s">
        <v>1070</v>
      </c>
      <c r="H478" s="76">
        <v>15000000</v>
      </c>
      <c r="I478" s="76">
        <v>15000000</v>
      </c>
      <c r="J478" s="49" t="s">
        <v>1130</v>
      </c>
      <c r="K478" s="50" t="s">
        <v>1134</v>
      </c>
      <c r="L478" s="51" t="s">
        <v>1150</v>
      </c>
    </row>
    <row r="479" spans="2:12" ht="195">
      <c r="B479" s="54" t="s">
        <v>191</v>
      </c>
      <c r="C479" s="44" t="s">
        <v>705</v>
      </c>
      <c r="D479" s="45" t="s">
        <v>1016</v>
      </c>
      <c r="E479" s="45" t="s">
        <v>1032</v>
      </c>
      <c r="F479" s="46" t="s">
        <v>1059</v>
      </c>
      <c r="G479" s="55" t="s">
        <v>1070</v>
      </c>
      <c r="H479" s="76">
        <v>1631663325.5</v>
      </c>
      <c r="I479" s="76">
        <v>1631663325.5</v>
      </c>
      <c r="J479" s="49" t="s">
        <v>1130</v>
      </c>
      <c r="K479" s="50" t="s">
        <v>1134</v>
      </c>
      <c r="L479" s="51" t="s">
        <v>1150</v>
      </c>
    </row>
    <row r="480" spans="2:12" ht="30">
      <c r="B480" s="54">
        <v>72102900</v>
      </c>
      <c r="C480" s="44" t="s">
        <v>706</v>
      </c>
      <c r="D480" s="45" t="s">
        <v>1017</v>
      </c>
      <c r="E480" s="45" t="s">
        <v>1035</v>
      </c>
      <c r="F480" s="46" t="s">
        <v>1058</v>
      </c>
      <c r="G480" s="55" t="s">
        <v>1070</v>
      </c>
      <c r="H480" s="56">
        <v>224884438</v>
      </c>
      <c r="I480" s="56">
        <v>224884438</v>
      </c>
      <c r="J480" s="49" t="s">
        <v>1130</v>
      </c>
      <c r="K480" s="50" t="s">
        <v>1134</v>
      </c>
      <c r="L480" s="51" t="s">
        <v>1150</v>
      </c>
    </row>
    <row r="481" spans="2:12" ht="30">
      <c r="B481" s="54">
        <v>46171619</v>
      </c>
      <c r="C481" s="44" t="s">
        <v>707</v>
      </c>
      <c r="D481" s="45" t="s">
        <v>1017</v>
      </c>
      <c r="E481" s="45" t="s">
        <v>1035</v>
      </c>
      <c r="F481" s="46" t="s">
        <v>1058</v>
      </c>
      <c r="G481" s="55" t="s">
        <v>1070</v>
      </c>
      <c r="H481" s="56">
        <v>580000000</v>
      </c>
      <c r="I481" s="56">
        <v>580000000</v>
      </c>
      <c r="J481" s="49" t="s">
        <v>1130</v>
      </c>
      <c r="K481" s="50" t="s">
        <v>1134</v>
      </c>
      <c r="L481" s="51" t="s">
        <v>1150</v>
      </c>
    </row>
    <row r="482" spans="2:12" ht="45">
      <c r="B482" s="54" t="s">
        <v>192</v>
      </c>
      <c r="C482" s="44" t="s">
        <v>708</v>
      </c>
      <c r="D482" s="45" t="s">
        <v>1016</v>
      </c>
      <c r="E482" s="45" t="s">
        <v>1037</v>
      </c>
      <c r="F482" s="46" t="s">
        <v>1058</v>
      </c>
      <c r="G482" s="55" t="s">
        <v>1070</v>
      </c>
      <c r="H482" s="56">
        <v>100000000</v>
      </c>
      <c r="I482" s="56">
        <v>100000000</v>
      </c>
      <c r="J482" s="49" t="s">
        <v>1130</v>
      </c>
      <c r="K482" s="50" t="s">
        <v>1134</v>
      </c>
      <c r="L482" s="51" t="s">
        <v>1150</v>
      </c>
    </row>
    <row r="483" spans="2:12" ht="135">
      <c r="B483" s="54">
        <v>78111808</v>
      </c>
      <c r="C483" s="44" t="s">
        <v>709</v>
      </c>
      <c r="D483" s="45" t="s">
        <v>1016</v>
      </c>
      <c r="E483" s="45" t="s">
        <v>1042</v>
      </c>
      <c r="F483" s="46" t="s">
        <v>1059</v>
      </c>
      <c r="G483" s="55" t="s">
        <v>1070</v>
      </c>
      <c r="H483" s="76">
        <v>802080699</v>
      </c>
      <c r="I483" s="76">
        <v>802080699</v>
      </c>
      <c r="J483" s="49" t="s">
        <v>1130</v>
      </c>
      <c r="K483" s="50" t="s">
        <v>1134</v>
      </c>
      <c r="L483" s="51" t="s">
        <v>1150</v>
      </c>
    </row>
    <row r="484" spans="2:12" ht="30">
      <c r="B484" s="54">
        <v>72152708</v>
      </c>
      <c r="C484" s="44" t="s">
        <v>710</v>
      </c>
      <c r="D484" s="45" t="s">
        <v>1017</v>
      </c>
      <c r="E484" s="45" t="s">
        <v>1035</v>
      </c>
      <c r="F484" s="46" t="s">
        <v>1058</v>
      </c>
      <c r="G484" s="55" t="s">
        <v>1070</v>
      </c>
      <c r="H484" s="76">
        <v>101386410.53</v>
      </c>
      <c r="I484" s="76">
        <v>101386410.53</v>
      </c>
      <c r="J484" s="49" t="s">
        <v>1130</v>
      </c>
      <c r="K484" s="50" t="s">
        <v>1134</v>
      </c>
      <c r="L484" s="51" t="s">
        <v>1150</v>
      </c>
    </row>
    <row r="485" spans="2:12" ht="30">
      <c r="B485" s="54">
        <v>72101507</v>
      </c>
      <c r="C485" s="44" t="s">
        <v>711</v>
      </c>
      <c r="D485" s="45" t="s">
        <v>1024</v>
      </c>
      <c r="E485" s="45" t="s">
        <v>1035</v>
      </c>
      <c r="F485" s="46" t="s">
        <v>1058</v>
      </c>
      <c r="G485" s="55" t="s">
        <v>1070</v>
      </c>
      <c r="H485" s="76">
        <v>71565286</v>
      </c>
      <c r="I485" s="76">
        <v>71565286</v>
      </c>
      <c r="J485" s="49" t="s">
        <v>1130</v>
      </c>
      <c r="K485" s="50" t="s">
        <v>1134</v>
      </c>
      <c r="L485" s="51" t="s">
        <v>1150</v>
      </c>
    </row>
    <row r="486" spans="2:12" ht="15">
      <c r="B486" s="54">
        <v>30151500</v>
      </c>
      <c r="C486" s="44" t="s">
        <v>712</v>
      </c>
      <c r="D486" s="45" t="s">
        <v>1017</v>
      </c>
      <c r="E486" s="45" t="s">
        <v>1037</v>
      </c>
      <c r="F486" s="46" t="s">
        <v>1057</v>
      </c>
      <c r="G486" s="55" t="s">
        <v>1070</v>
      </c>
      <c r="H486" s="76">
        <v>21608280</v>
      </c>
      <c r="I486" s="76">
        <v>21608280</v>
      </c>
      <c r="J486" s="49" t="s">
        <v>1130</v>
      </c>
      <c r="K486" s="50" t="s">
        <v>1134</v>
      </c>
      <c r="L486" s="51" t="s">
        <v>1150</v>
      </c>
    </row>
    <row r="487" spans="2:12" ht="45">
      <c r="B487" s="54">
        <v>72102900</v>
      </c>
      <c r="C487" s="44" t="s">
        <v>713</v>
      </c>
      <c r="D487" s="45" t="s">
        <v>1024</v>
      </c>
      <c r="E487" s="45" t="s">
        <v>1037</v>
      </c>
      <c r="F487" s="46" t="s">
        <v>1058</v>
      </c>
      <c r="G487" s="55" t="s">
        <v>1070</v>
      </c>
      <c r="H487" s="76">
        <v>130000000</v>
      </c>
      <c r="I487" s="76">
        <v>130000000</v>
      </c>
      <c r="J487" s="49" t="s">
        <v>1130</v>
      </c>
      <c r="K487" s="50" t="s">
        <v>1134</v>
      </c>
      <c r="L487" s="51" t="s">
        <v>1150</v>
      </c>
    </row>
    <row r="488" spans="2:12" ht="45">
      <c r="B488" s="54" t="s">
        <v>193</v>
      </c>
      <c r="C488" s="44" t="s">
        <v>714</v>
      </c>
      <c r="D488" s="45" t="s">
        <v>1024</v>
      </c>
      <c r="E488" s="45" t="s">
        <v>1037</v>
      </c>
      <c r="F488" s="46" t="s">
        <v>1058</v>
      </c>
      <c r="G488" s="55" t="s">
        <v>1070</v>
      </c>
      <c r="H488" s="76">
        <v>78467885</v>
      </c>
      <c r="I488" s="76">
        <v>78467885</v>
      </c>
      <c r="J488" s="49" t="s">
        <v>1130</v>
      </c>
      <c r="K488" s="50" t="s">
        <v>1134</v>
      </c>
      <c r="L488" s="51" t="s">
        <v>1150</v>
      </c>
    </row>
    <row r="489" spans="2:12" ht="120">
      <c r="B489" s="54" t="s">
        <v>194</v>
      </c>
      <c r="C489" s="44" t="s">
        <v>715</v>
      </c>
      <c r="D489" s="45" t="s">
        <v>1018</v>
      </c>
      <c r="E489" s="45" t="s">
        <v>1041</v>
      </c>
      <c r="F489" s="46" t="s">
        <v>1059</v>
      </c>
      <c r="G489" s="55" t="s">
        <v>1070</v>
      </c>
      <c r="H489" s="76">
        <v>935000000</v>
      </c>
      <c r="I489" s="76">
        <v>935000000</v>
      </c>
      <c r="J489" s="49" t="s">
        <v>1130</v>
      </c>
      <c r="K489" s="50" t="s">
        <v>1134</v>
      </c>
      <c r="L489" s="51" t="s">
        <v>1150</v>
      </c>
    </row>
    <row r="490" spans="2:12" ht="30">
      <c r="B490" s="54">
        <v>83101800</v>
      </c>
      <c r="C490" s="44" t="s">
        <v>716</v>
      </c>
      <c r="D490" s="45" t="s">
        <v>1014</v>
      </c>
      <c r="E490" s="45" t="s">
        <v>1032</v>
      </c>
      <c r="F490" s="46" t="s">
        <v>1056</v>
      </c>
      <c r="G490" s="55" t="s">
        <v>1070</v>
      </c>
      <c r="H490" s="76">
        <v>9280000000</v>
      </c>
      <c r="I490" s="76">
        <v>9280000000</v>
      </c>
      <c r="J490" s="49" t="s">
        <v>1130</v>
      </c>
      <c r="K490" s="50" t="s">
        <v>1134</v>
      </c>
      <c r="L490" s="51" t="s">
        <v>1150</v>
      </c>
    </row>
    <row r="491" spans="2:12" ht="30">
      <c r="B491" s="54">
        <v>83101601</v>
      </c>
      <c r="C491" s="44" t="s">
        <v>717</v>
      </c>
      <c r="D491" s="45" t="s">
        <v>1014</v>
      </c>
      <c r="E491" s="45" t="s">
        <v>1032</v>
      </c>
      <c r="F491" s="46" t="s">
        <v>1056</v>
      </c>
      <c r="G491" s="55" t="s">
        <v>1070</v>
      </c>
      <c r="H491" s="76">
        <v>21000000</v>
      </c>
      <c r="I491" s="76">
        <v>21000000</v>
      </c>
      <c r="J491" s="49" t="s">
        <v>1130</v>
      </c>
      <c r="K491" s="50" t="s">
        <v>1134</v>
      </c>
      <c r="L491" s="51" t="s">
        <v>1150</v>
      </c>
    </row>
    <row r="492" spans="2:12" ht="30">
      <c r="B492" s="54">
        <v>83101500</v>
      </c>
      <c r="C492" s="44" t="s">
        <v>718</v>
      </c>
      <c r="D492" s="45" t="s">
        <v>1014</v>
      </c>
      <c r="E492" s="45" t="s">
        <v>1032</v>
      </c>
      <c r="F492" s="46" t="s">
        <v>1056</v>
      </c>
      <c r="G492" s="55" t="s">
        <v>1070</v>
      </c>
      <c r="H492" s="76">
        <v>2694917641</v>
      </c>
      <c r="I492" s="76">
        <v>2694917641</v>
      </c>
      <c r="J492" s="49" t="s">
        <v>1130</v>
      </c>
      <c r="K492" s="50" t="s">
        <v>1134</v>
      </c>
      <c r="L492" s="51" t="s">
        <v>1150</v>
      </c>
    </row>
    <row r="493" spans="2:12" ht="30">
      <c r="B493" s="54" t="s">
        <v>195</v>
      </c>
      <c r="C493" s="44" t="s">
        <v>719</v>
      </c>
      <c r="D493" s="45" t="s">
        <v>1014</v>
      </c>
      <c r="E493" s="45" t="s">
        <v>1032</v>
      </c>
      <c r="F493" s="46" t="s">
        <v>1056</v>
      </c>
      <c r="G493" s="55" t="s">
        <v>1070</v>
      </c>
      <c r="H493" s="76">
        <v>2919089807</v>
      </c>
      <c r="I493" s="76">
        <v>2919089807</v>
      </c>
      <c r="J493" s="49" t="s">
        <v>1130</v>
      </c>
      <c r="K493" s="50" t="s">
        <v>1134</v>
      </c>
      <c r="L493" s="51" t="s">
        <v>1150</v>
      </c>
    </row>
    <row r="494" spans="2:12" ht="30">
      <c r="B494" s="54" t="s">
        <v>196</v>
      </c>
      <c r="C494" s="44" t="s">
        <v>720</v>
      </c>
      <c r="D494" s="45" t="s">
        <v>1014</v>
      </c>
      <c r="E494" s="45" t="s">
        <v>1032</v>
      </c>
      <c r="F494" s="46" t="s">
        <v>1056</v>
      </c>
      <c r="G494" s="55" t="s">
        <v>1070</v>
      </c>
      <c r="H494" s="76">
        <v>10000000</v>
      </c>
      <c r="I494" s="76">
        <v>10000000</v>
      </c>
      <c r="J494" s="49" t="s">
        <v>1130</v>
      </c>
      <c r="K494" s="50" t="s">
        <v>1134</v>
      </c>
      <c r="L494" s="51" t="s">
        <v>1150</v>
      </c>
    </row>
    <row r="495" spans="2:12" ht="105">
      <c r="B495" s="54" t="s">
        <v>197</v>
      </c>
      <c r="C495" s="44" t="s">
        <v>721</v>
      </c>
      <c r="D495" s="45" t="s">
        <v>1023</v>
      </c>
      <c r="E495" s="45" t="s">
        <v>1032</v>
      </c>
      <c r="F495" s="46" t="s">
        <v>1057</v>
      </c>
      <c r="G495" s="55" t="s">
        <v>1070</v>
      </c>
      <c r="H495" s="76">
        <v>8000000</v>
      </c>
      <c r="I495" s="76">
        <v>8000000</v>
      </c>
      <c r="J495" s="49" t="s">
        <v>1130</v>
      </c>
      <c r="K495" s="50" t="s">
        <v>1134</v>
      </c>
      <c r="L495" s="51" t="s">
        <v>1150</v>
      </c>
    </row>
    <row r="496" spans="2:12" ht="75">
      <c r="B496" s="54">
        <v>72101511</v>
      </c>
      <c r="C496" s="44" t="s">
        <v>722</v>
      </c>
      <c r="D496" s="45" t="s">
        <v>1018</v>
      </c>
      <c r="E496" s="45" t="s">
        <v>1041</v>
      </c>
      <c r="F496" s="46" t="s">
        <v>1058</v>
      </c>
      <c r="G496" s="55" t="s">
        <v>1070</v>
      </c>
      <c r="H496" s="76">
        <v>110000000</v>
      </c>
      <c r="I496" s="76">
        <v>110000000</v>
      </c>
      <c r="J496" s="49" t="s">
        <v>1130</v>
      </c>
      <c r="K496" s="50" t="s">
        <v>1134</v>
      </c>
      <c r="L496" s="51" t="s">
        <v>1150</v>
      </c>
    </row>
    <row r="497" spans="2:12" ht="60">
      <c r="B497" s="54">
        <v>72153606</v>
      </c>
      <c r="C497" s="44" t="s">
        <v>723</v>
      </c>
      <c r="D497" s="45" t="s">
        <v>1016</v>
      </c>
      <c r="E497" s="45" t="s">
        <v>1042</v>
      </c>
      <c r="F497" s="46" t="s">
        <v>1059</v>
      </c>
      <c r="G497" s="55" t="s">
        <v>1070</v>
      </c>
      <c r="H497" s="76">
        <v>660000000</v>
      </c>
      <c r="I497" s="76">
        <v>660000000</v>
      </c>
      <c r="J497" s="49" t="s">
        <v>1130</v>
      </c>
      <c r="K497" s="50" t="s">
        <v>1134</v>
      </c>
      <c r="L497" s="51" t="s">
        <v>1150</v>
      </c>
    </row>
    <row r="498" spans="2:12" ht="60">
      <c r="B498" s="54" t="s">
        <v>198</v>
      </c>
      <c r="C498" s="44" t="s">
        <v>724</v>
      </c>
      <c r="D498" s="45" t="s">
        <v>1016</v>
      </c>
      <c r="E498" s="45" t="s">
        <v>1042</v>
      </c>
      <c r="F498" s="46" t="s">
        <v>1058</v>
      </c>
      <c r="G498" s="55" t="s">
        <v>1070</v>
      </c>
      <c r="H498" s="76">
        <v>378300000</v>
      </c>
      <c r="I498" s="76">
        <v>378300000</v>
      </c>
      <c r="J498" s="49" t="s">
        <v>1130</v>
      </c>
      <c r="K498" s="50" t="s">
        <v>1134</v>
      </c>
      <c r="L498" s="51" t="s">
        <v>1150</v>
      </c>
    </row>
    <row r="499" spans="2:12" ht="90">
      <c r="B499" s="54" t="s">
        <v>199</v>
      </c>
      <c r="C499" s="44" t="s">
        <v>725</v>
      </c>
      <c r="D499" s="45" t="s">
        <v>1016</v>
      </c>
      <c r="E499" s="45" t="s">
        <v>1042</v>
      </c>
      <c r="F499" s="46" t="s">
        <v>1058</v>
      </c>
      <c r="G499" s="55" t="s">
        <v>1070</v>
      </c>
      <c r="H499" s="76">
        <v>310400000</v>
      </c>
      <c r="I499" s="76">
        <v>310400000</v>
      </c>
      <c r="J499" s="49" t="s">
        <v>1130</v>
      </c>
      <c r="K499" s="50" t="s">
        <v>1134</v>
      </c>
      <c r="L499" s="51" t="s">
        <v>1150</v>
      </c>
    </row>
    <row r="500" spans="2:12" ht="30">
      <c r="B500" s="54">
        <v>80161602</v>
      </c>
      <c r="C500" s="44" t="s">
        <v>726</v>
      </c>
      <c r="D500" s="45" t="s">
        <v>1014</v>
      </c>
      <c r="E500" s="45" t="s">
        <v>1032</v>
      </c>
      <c r="F500" s="46" t="s">
        <v>1059</v>
      </c>
      <c r="G500" s="55" t="s">
        <v>1070</v>
      </c>
      <c r="H500" s="76">
        <v>4000000000</v>
      </c>
      <c r="I500" s="76">
        <v>4000000000</v>
      </c>
      <c r="J500" s="49" t="s">
        <v>1130</v>
      </c>
      <c r="K500" s="50" t="s">
        <v>1134</v>
      </c>
      <c r="L500" s="51" t="s">
        <v>1150</v>
      </c>
    </row>
    <row r="501" spans="2:12" ht="30">
      <c r="B501" s="54">
        <v>80131802</v>
      </c>
      <c r="C501" s="44" t="s">
        <v>727</v>
      </c>
      <c r="D501" s="45" t="s">
        <v>1014</v>
      </c>
      <c r="E501" s="45" t="s">
        <v>1032</v>
      </c>
      <c r="F501" s="46" t="s">
        <v>1056</v>
      </c>
      <c r="G501" s="55" t="s">
        <v>1070</v>
      </c>
      <c r="H501" s="76">
        <v>2000000000</v>
      </c>
      <c r="I501" s="76">
        <v>2000000000</v>
      </c>
      <c r="J501" s="49" t="s">
        <v>1130</v>
      </c>
      <c r="K501" s="50" t="s">
        <v>1134</v>
      </c>
      <c r="L501" s="51" t="s">
        <v>1150</v>
      </c>
    </row>
    <row r="502" spans="2:12" ht="30">
      <c r="B502" s="54">
        <v>72102900</v>
      </c>
      <c r="C502" s="44" t="s">
        <v>728</v>
      </c>
      <c r="D502" s="45" t="s">
        <v>1018</v>
      </c>
      <c r="E502" s="45" t="s">
        <v>1037</v>
      </c>
      <c r="F502" s="46" t="s">
        <v>1058</v>
      </c>
      <c r="G502" s="55" t="s">
        <v>1070</v>
      </c>
      <c r="H502" s="76">
        <v>250000000</v>
      </c>
      <c r="I502" s="76">
        <v>250000000</v>
      </c>
      <c r="J502" s="49" t="s">
        <v>1130</v>
      </c>
      <c r="K502" s="50" t="s">
        <v>1134</v>
      </c>
      <c r="L502" s="51" t="s">
        <v>1150</v>
      </c>
    </row>
    <row r="503" spans="2:12" ht="75">
      <c r="B503" s="54" t="s">
        <v>200</v>
      </c>
      <c r="C503" s="87" t="s">
        <v>729</v>
      </c>
      <c r="D503" s="91" t="s">
        <v>1030</v>
      </c>
      <c r="E503" s="82" t="s">
        <v>1033</v>
      </c>
      <c r="F503" s="82" t="s">
        <v>1057</v>
      </c>
      <c r="G503" s="82" t="s">
        <v>1087</v>
      </c>
      <c r="H503" s="92">
        <v>60277241</v>
      </c>
      <c r="I503" s="92">
        <v>60277241</v>
      </c>
      <c r="J503" s="82" t="s">
        <v>1133</v>
      </c>
      <c r="K503" s="82" t="s">
        <v>1135</v>
      </c>
      <c r="L503" s="51" t="s">
        <v>1150</v>
      </c>
    </row>
    <row r="504" spans="2:12" ht="60">
      <c r="B504" s="54">
        <v>78102200</v>
      </c>
      <c r="C504" s="87" t="s">
        <v>730</v>
      </c>
      <c r="D504" s="91" t="s">
        <v>1031</v>
      </c>
      <c r="E504" s="82" t="s">
        <v>1052</v>
      </c>
      <c r="F504" s="82" t="s">
        <v>1065</v>
      </c>
      <c r="G504" s="82" t="s">
        <v>1087</v>
      </c>
      <c r="H504" s="93" t="s">
        <v>1129</v>
      </c>
      <c r="I504" s="93" t="s">
        <v>1129</v>
      </c>
      <c r="J504" s="82" t="s">
        <v>1133</v>
      </c>
      <c r="K504" s="82" t="s">
        <v>1135</v>
      </c>
      <c r="L504" s="51" t="s">
        <v>1150</v>
      </c>
    </row>
    <row r="505" spans="2:12" ht="45">
      <c r="B505" s="54" t="s">
        <v>201</v>
      </c>
      <c r="C505" s="44" t="s">
        <v>731</v>
      </c>
      <c r="D505" s="45" t="s">
        <v>1014</v>
      </c>
      <c r="E505" s="45" t="s">
        <v>1032</v>
      </c>
      <c r="F505" s="46" t="s">
        <v>1056</v>
      </c>
      <c r="G505" s="55" t="s">
        <v>1070</v>
      </c>
      <c r="H505" s="76">
        <v>60500000</v>
      </c>
      <c r="I505" s="76">
        <v>60500000</v>
      </c>
      <c r="J505" s="49" t="s">
        <v>1130</v>
      </c>
      <c r="K505" s="50" t="s">
        <v>1134</v>
      </c>
      <c r="L505" s="51" t="s">
        <v>1150</v>
      </c>
    </row>
    <row r="506" spans="2:12" ht="30">
      <c r="B506" s="54">
        <v>80111600</v>
      </c>
      <c r="C506" s="44" t="s">
        <v>732</v>
      </c>
      <c r="D506" s="45" t="s">
        <v>1014</v>
      </c>
      <c r="E506" s="45" t="s">
        <v>1032</v>
      </c>
      <c r="F506" s="46" t="s">
        <v>1056</v>
      </c>
      <c r="G506" s="55" t="s">
        <v>1069</v>
      </c>
      <c r="H506" s="76">
        <v>384000000</v>
      </c>
      <c r="I506" s="76">
        <v>384000000</v>
      </c>
      <c r="J506" s="49" t="s">
        <v>1130</v>
      </c>
      <c r="K506" s="50" t="s">
        <v>1134</v>
      </c>
      <c r="L506" s="51" t="s">
        <v>1150</v>
      </c>
    </row>
    <row r="507" spans="2:12" ht="30">
      <c r="B507" s="54">
        <v>80111600</v>
      </c>
      <c r="C507" s="44" t="s">
        <v>733</v>
      </c>
      <c r="D507" s="45" t="s">
        <v>1016</v>
      </c>
      <c r="E507" s="45" t="s">
        <v>1033</v>
      </c>
      <c r="F507" s="46" t="s">
        <v>1056</v>
      </c>
      <c r="G507" s="55" t="s">
        <v>1069</v>
      </c>
      <c r="H507" s="76">
        <v>10000000</v>
      </c>
      <c r="I507" s="76">
        <v>10000000</v>
      </c>
      <c r="J507" s="49" t="s">
        <v>1130</v>
      </c>
      <c r="K507" s="50" t="s">
        <v>1134</v>
      </c>
      <c r="L507" s="51" t="s">
        <v>1150</v>
      </c>
    </row>
    <row r="508" spans="2:12" ht="30">
      <c r="B508" s="54">
        <v>80111600</v>
      </c>
      <c r="C508" s="44" t="s">
        <v>734</v>
      </c>
      <c r="D508" s="45" t="s">
        <v>1014</v>
      </c>
      <c r="E508" s="45" t="s">
        <v>1032</v>
      </c>
      <c r="F508" s="46" t="s">
        <v>1056</v>
      </c>
      <c r="G508" s="55" t="s">
        <v>1069</v>
      </c>
      <c r="H508" s="76">
        <v>48000000</v>
      </c>
      <c r="I508" s="76">
        <v>48000000</v>
      </c>
      <c r="J508" s="49" t="s">
        <v>1130</v>
      </c>
      <c r="K508" s="50" t="s">
        <v>1134</v>
      </c>
      <c r="L508" s="51" t="s">
        <v>1150</v>
      </c>
    </row>
    <row r="509" spans="2:12" ht="30">
      <c r="B509" s="54">
        <v>80111600</v>
      </c>
      <c r="C509" s="44" t="s">
        <v>735</v>
      </c>
      <c r="D509" s="45" t="s">
        <v>1014</v>
      </c>
      <c r="E509" s="45" t="s">
        <v>1032</v>
      </c>
      <c r="F509" s="46" t="s">
        <v>1056</v>
      </c>
      <c r="G509" s="55" t="s">
        <v>1069</v>
      </c>
      <c r="H509" s="76">
        <v>72000000</v>
      </c>
      <c r="I509" s="76">
        <v>72000000</v>
      </c>
      <c r="J509" s="49" t="s">
        <v>1130</v>
      </c>
      <c r="K509" s="50" t="s">
        <v>1134</v>
      </c>
      <c r="L509" s="51" t="s">
        <v>1150</v>
      </c>
    </row>
    <row r="510" spans="2:12" ht="30">
      <c r="B510" s="54">
        <v>80111600</v>
      </c>
      <c r="C510" s="44" t="s">
        <v>736</v>
      </c>
      <c r="D510" s="45" t="s">
        <v>1014</v>
      </c>
      <c r="E510" s="45" t="s">
        <v>1032</v>
      </c>
      <c r="F510" s="46" t="s">
        <v>1056</v>
      </c>
      <c r="G510" s="55" t="s">
        <v>1070</v>
      </c>
      <c r="H510" s="76">
        <v>1100000000</v>
      </c>
      <c r="I510" s="76">
        <v>1100000000</v>
      </c>
      <c r="J510" s="49" t="s">
        <v>1130</v>
      </c>
      <c r="K510" s="50" t="s">
        <v>1134</v>
      </c>
      <c r="L510" s="51" t="s">
        <v>1150</v>
      </c>
    </row>
    <row r="511" spans="2:12" ht="30">
      <c r="B511" s="54">
        <v>80111600</v>
      </c>
      <c r="C511" s="44" t="s">
        <v>736</v>
      </c>
      <c r="D511" s="45" t="s">
        <v>1014</v>
      </c>
      <c r="E511" s="45" t="s">
        <v>1032</v>
      </c>
      <c r="F511" s="46" t="s">
        <v>1056</v>
      </c>
      <c r="G511" s="55" t="s">
        <v>1070</v>
      </c>
      <c r="H511" s="76">
        <v>700000000</v>
      </c>
      <c r="I511" s="76">
        <v>700000000</v>
      </c>
      <c r="J511" s="49" t="s">
        <v>1130</v>
      </c>
      <c r="K511" s="50" t="s">
        <v>1134</v>
      </c>
      <c r="L511" s="51" t="s">
        <v>1150</v>
      </c>
    </row>
    <row r="512" spans="2:12" ht="60">
      <c r="B512" s="54" t="s">
        <v>202</v>
      </c>
      <c r="C512" s="44" t="s">
        <v>737</v>
      </c>
      <c r="D512" s="45" t="s">
        <v>1014</v>
      </c>
      <c r="E512" s="45" t="s">
        <v>1040</v>
      </c>
      <c r="F512" s="46" t="s">
        <v>1056</v>
      </c>
      <c r="G512" s="55" t="s">
        <v>1070</v>
      </c>
      <c r="H512" s="76">
        <v>450000000</v>
      </c>
      <c r="I512" s="76">
        <v>450000000</v>
      </c>
      <c r="J512" s="49" t="s">
        <v>1130</v>
      </c>
      <c r="K512" s="50" t="s">
        <v>1134</v>
      </c>
      <c r="L512" s="51" t="s">
        <v>1150</v>
      </c>
    </row>
    <row r="513" spans="2:12" ht="45">
      <c r="B513" s="54">
        <v>80111600</v>
      </c>
      <c r="C513" s="44" t="s">
        <v>738</v>
      </c>
      <c r="D513" s="45" t="s">
        <v>1014</v>
      </c>
      <c r="E513" s="45" t="s">
        <v>1032</v>
      </c>
      <c r="F513" s="46" t="s">
        <v>1056</v>
      </c>
      <c r="G513" s="55" t="s">
        <v>1070</v>
      </c>
      <c r="H513" s="76">
        <v>400000000</v>
      </c>
      <c r="I513" s="76">
        <v>400000000</v>
      </c>
      <c r="J513" s="56" t="s">
        <v>1130</v>
      </c>
      <c r="K513" s="50" t="s">
        <v>1134</v>
      </c>
      <c r="L513" s="51" t="s">
        <v>1150</v>
      </c>
    </row>
    <row r="514" spans="2:12" ht="30">
      <c r="B514" s="54" t="s">
        <v>203</v>
      </c>
      <c r="C514" s="30" t="s">
        <v>739</v>
      </c>
      <c r="D514" s="45" t="s">
        <v>1016</v>
      </c>
      <c r="E514" s="45" t="s">
        <v>1053</v>
      </c>
      <c r="F514" s="46" t="s">
        <v>1066</v>
      </c>
      <c r="G514" s="55" t="s">
        <v>1070</v>
      </c>
      <c r="H514" s="111">
        <v>12851608</v>
      </c>
      <c r="I514" s="111">
        <v>12851608</v>
      </c>
      <c r="J514" s="56" t="s">
        <v>1130</v>
      </c>
      <c r="K514" s="50" t="s">
        <v>1134</v>
      </c>
      <c r="L514" s="51" t="s">
        <v>1150</v>
      </c>
    </row>
    <row r="515" spans="2:12" ht="45">
      <c r="B515" s="54" t="s">
        <v>204</v>
      </c>
      <c r="C515" s="44" t="s">
        <v>740</v>
      </c>
      <c r="D515" s="45" t="s">
        <v>1014</v>
      </c>
      <c r="E515" s="45" t="s">
        <v>1042</v>
      </c>
      <c r="F515" s="46" t="s">
        <v>1056</v>
      </c>
      <c r="G515" s="55" t="s">
        <v>1105</v>
      </c>
      <c r="H515" s="76">
        <v>700000000</v>
      </c>
      <c r="I515" s="76">
        <v>700000000</v>
      </c>
      <c r="J515" s="49" t="s">
        <v>1130</v>
      </c>
      <c r="K515" s="50" t="s">
        <v>1134</v>
      </c>
      <c r="L515" s="51" t="s">
        <v>1151</v>
      </c>
    </row>
    <row r="516" spans="2:12" ht="45">
      <c r="B516" s="54" t="s">
        <v>204</v>
      </c>
      <c r="C516" s="44" t="s">
        <v>740</v>
      </c>
      <c r="D516" s="45" t="s">
        <v>1014</v>
      </c>
      <c r="E516" s="45" t="s">
        <v>1042</v>
      </c>
      <c r="F516" s="46" t="s">
        <v>1056</v>
      </c>
      <c r="G516" s="55" t="s">
        <v>1106</v>
      </c>
      <c r="H516" s="76">
        <v>299968767</v>
      </c>
      <c r="I516" s="76">
        <v>299968767</v>
      </c>
      <c r="J516" s="49" t="s">
        <v>1130</v>
      </c>
      <c r="K516" s="50" t="s">
        <v>1134</v>
      </c>
      <c r="L516" s="51" t="s">
        <v>1151</v>
      </c>
    </row>
    <row r="517" spans="2:12" ht="30">
      <c r="B517" s="54" t="s">
        <v>205</v>
      </c>
      <c r="C517" s="44" t="s">
        <v>741</v>
      </c>
      <c r="D517" s="45" t="s">
        <v>1014</v>
      </c>
      <c r="E517" s="45" t="s">
        <v>1036</v>
      </c>
      <c r="F517" s="46" t="s">
        <v>1056</v>
      </c>
      <c r="G517" s="55" t="s">
        <v>1107</v>
      </c>
      <c r="H517" s="76">
        <v>13107819</v>
      </c>
      <c r="I517" s="76">
        <v>13107819</v>
      </c>
      <c r="J517" s="56" t="s">
        <v>1130</v>
      </c>
      <c r="K517" s="50" t="s">
        <v>1134</v>
      </c>
      <c r="L517" s="51" t="s">
        <v>1151</v>
      </c>
    </row>
    <row r="518" spans="2:12" ht="30">
      <c r="B518" s="54" t="s">
        <v>206</v>
      </c>
      <c r="C518" s="44" t="s">
        <v>741</v>
      </c>
      <c r="D518" s="45" t="s">
        <v>1014</v>
      </c>
      <c r="E518" s="45" t="s">
        <v>1036</v>
      </c>
      <c r="F518" s="46" t="s">
        <v>1056</v>
      </c>
      <c r="G518" s="55" t="s">
        <v>1105</v>
      </c>
      <c r="H518" s="76">
        <v>486892181</v>
      </c>
      <c r="I518" s="76">
        <v>486892181</v>
      </c>
      <c r="J518" s="49" t="s">
        <v>1130</v>
      </c>
      <c r="K518" s="50" t="s">
        <v>1134</v>
      </c>
      <c r="L518" s="51" t="s">
        <v>1151</v>
      </c>
    </row>
    <row r="519" spans="2:12" ht="45">
      <c r="B519" s="54">
        <v>86130000</v>
      </c>
      <c r="C519" s="44" t="s">
        <v>742</v>
      </c>
      <c r="D519" s="45" t="s">
        <v>1014</v>
      </c>
      <c r="E519" s="45" t="s">
        <v>1045</v>
      </c>
      <c r="F519" s="46" t="s">
        <v>1056</v>
      </c>
      <c r="G519" s="55" t="s">
        <v>1105</v>
      </c>
      <c r="H519" s="76">
        <v>250000000</v>
      </c>
      <c r="I519" s="76">
        <v>250000000</v>
      </c>
      <c r="J519" s="49" t="s">
        <v>1130</v>
      </c>
      <c r="K519" s="50" t="s">
        <v>1134</v>
      </c>
      <c r="L519" s="51" t="s">
        <v>1151</v>
      </c>
    </row>
    <row r="520" spans="2:12" ht="45">
      <c r="B520" s="54">
        <v>86131600</v>
      </c>
      <c r="C520" s="44" t="s">
        <v>742</v>
      </c>
      <c r="D520" s="45" t="s">
        <v>1014</v>
      </c>
      <c r="E520" s="45" t="s">
        <v>1045</v>
      </c>
      <c r="F520" s="46" t="s">
        <v>1056</v>
      </c>
      <c r="G520" s="55" t="s">
        <v>1106</v>
      </c>
      <c r="H520" s="76">
        <v>50000000</v>
      </c>
      <c r="I520" s="76">
        <v>50000000</v>
      </c>
      <c r="J520" s="56" t="s">
        <v>1130</v>
      </c>
      <c r="K520" s="50" t="s">
        <v>1134</v>
      </c>
      <c r="L520" s="51" t="s">
        <v>1151</v>
      </c>
    </row>
    <row r="521" spans="2:12" ht="60">
      <c r="B521" s="54">
        <v>80111600</v>
      </c>
      <c r="C521" s="44" t="s">
        <v>743</v>
      </c>
      <c r="D521" s="45" t="s">
        <v>1014</v>
      </c>
      <c r="E521" s="45" t="s">
        <v>1032</v>
      </c>
      <c r="F521" s="46" t="s">
        <v>1056</v>
      </c>
      <c r="G521" s="55" t="s">
        <v>1105</v>
      </c>
      <c r="H521" s="76">
        <v>300000000</v>
      </c>
      <c r="I521" s="76">
        <v>300000000</v>
      </c>
      <c r="J521" s="49" t="s">
        <v>1130</v>
      </c>
      <c r="K521" s="50" t="s">
        <v>1134</v>
      </c>
      <c r="L521" s="51" t="s">
        <v>1151</v>
      </c>
    </row>
    <row r="522" spans="2:12" ht="60">
      <c r="B522" s="54">
        <v>80111600</v>
      </c>
      <c r="C522" s="44" t="s">
        <v>744</v>
      </c>
      <c r="D522" s="45" t="s">
        <v>1014</v>
      </c>
      <c r="E522" s="45" t="s">
        <v>1032</v>
      </c>
      <c r="F522" s="46" t="s">
        <v>1056</v>
      </c>
      <c r="G522" s="55" t="s">
        <v>1106</v>
      </c>
      <c r="H522" s="76">
        <v>100000000</v>
      </c>
      <c r="I522" s="76">
        <v>100000000</v>
      </c>
      <c r="J522" s="49" t="s">
        <v>1130</v>
      </c>
      <c r="K522" s="50" t="s">
        <v>1134</v>
      </c>
      <c r="L522" s="51" t="s">
        <v>1151</v>
      </c>
    </row>
    <row r="523" spans="2:12" ht="90">
      <c r="B523" s="54" t="s">
        <v>207</v>
      </c>
      <c r="C523" s="44" t="s">
        <v>745</v>
      </c>
      <c r="D523" s="45" t="s">
        <v>1015</v>
      </c>
      <c r="E523" s="45" t="s">
        <v>1045</v>
      </c>
      <c r="F523" s="46" t="s">
        <v>1056</v>
      </c>
      <c r="G523" s="55" t="s">
        <v>1105</v>
      </c>
      <c r="H523" s="76">
        <v>300000000</v>
      </c>
      <c r="I523" s="76">
        <v>300000000</v>
      </c>
      <c r="J523" s="56" t="s">
        <v>1130</v>
      </c>
      <c r="K523" s="50" t="s">
        <v>1134</v>
      </c>
      <c r="L523" s="51" t="s">
        <v>1151</v>
      </c>
    </row>
    <row r="524" spans="2:12" ht="90">
      <c r="B524" s="54" t="s">
        <v>208</v>
      </c>
      <c r="C524" s="44" t="s">
        <v>745</v>
      </c>
      <c r="D524" s="45" t="s">
        <v>1015</v>
      </c>
      <c r="E524" s="45" t="s">
        <v>1045</v>
      </c>
      <c r="F524" s="46" t="s">
        <v>1056</v>
      </c>
      <c r="G524" s="55" t="s">
        <v>1106</v>
      </c>
      <c r="H524" s="76">
        <v>100000000</v>
      </c>
      <c r="I524" s="76">
        <v>100000000</v>
      </c>
      <c r="J524" s="49" t="s">
        <v>1130</v>
      </c>
      <c r="K524" s="50" t="s">
        <v>1134</v>
      </c>
      <c r="L524" s="51" t="s">
        <v>1151</v>
      </c>
    </row>
    <row r="525" spans="2:12" ht="30">
      <c r="B525" s="54">
        <v>80141625</v>
      </c>
      <c r="C525" s="44" t="s">
        <v>746</v>
      </c>
      <c r="D525" s="45" t="s">
        <v>1014</v>
      </c>
      <c r="E525" s="45" t="s">
        <v>1045</v>
      </c>
      <c r="F525" s="46" t="s">
        <v>1056</v>
      </c>
      <c r="G525" s="55" t="s">
        <v>1105</v>
      </c>
      <c r="H525" s="76">
        <v>150000000</v>
      </c>
      <c r="I525" s="76">
        <v>150000000</v>
      </c>
      <c r="J525" s="49" t="s">
        <v>1130</v>
      </c>
      <c r="K525" s="50" t="s">
        <v>1134</v>
      </c>
      <c r="L525" s="51" t="s">
        <v>1151</v>
      </c>
    </row>
    <row r="526" spans="2:12" ht="30">
      <c r="B526" s="54">
        <v>80141625</v>
      </c>
      <c r="C526" s="44" t="s">
        <v>746</v>
      </c>
      <c r="D526" s="45" t="s">
        <v>1014</v>
      </c>
      <c r="E526" s="45" t="s">
        <v>1045</v>
      </c>
      <c r="F526" s="46" t="s">
        <v>1056</v>
      </c>
      <c r="G526" s="55" t="s">
        <v>1106</v>
      </c>
      <c r="H526" s="76">
        <v>70000000</v>
      </c>
      <c r="I526" s="76">
        <v>70000000</v>
      </c>
      <c r="J526" s="56" t="s">
        <v>1130</v>
      </c>
      <c r="K526" s="50" t="s">
        <v>1134</v>
      </c>
      <c r="L526" s="51" t="s">
        <v>1151</v>
      </c>
    </row>
    <row r="527" spans="2:12" ht="105">
      <c r="B527" s="54" t="s">
        <v>209</v>
      </c>
      <c r="C527" s="44" t="s">
        <v>747</v>
      </c>
      <c r="D527" s="45" t="s">
        <v>1014</v>
      </c>
      <c r="E527" s="45" t="s">
        <v>1032</v>
      </c>
      <c r="F527" s="46" t="s">
        <v>1056</v>
      </c>
      <c r="G527" s="55" t="s">
        <v>1105</v>
      </c>
      <c r="H527" s="76">
        <v>970000000</v>
      </c>
      <c r="I527" s="76">
        <v>970000000</v>
      </c>
      <c r="J527" s="49" t="s">
        <v>1130</v>
      </c>
      <c r="K527" s="50" t="s">
        <v>1134</v>
      </c>
      <c r="L527" s="51" t="s">
        <v>1151</v>
      </c>
    </row>
    <row r="528" spans="2:12" ht="105">
      <c r="B528" s="54" t="s">
        <v>210</v>
      </c>
      <c r="C528" s="44" t="s">
        <v>747</v>
      </c>
      <c r="D528" s="45" t="s">
        <v>1014</v>
      </c>
      <c r="E528" s="45" t="s">
        <v>1032</v>
      </c>
      <c r="F528" s="46" t="s">
        <v>1056</v>
      </c>
      <c r="G528" s="55" t="s">
        <v>1106</v>
      </c>
      <c r="H528" s="76">
        <v>349000000</v>
      </c>
      <c r="I528" s="76">
        <v>349000000</v>
      </c>
      <c r="J528" s="49" t="s">
        <v>1130</v>
      </c>
      <c r="K528" s="50" t="s">
        <v>1134</v>
      </c>
      <c r="L528" s="51" t="s">
        <v>1151</v>
      </c>
    </row>
    <row r="529" spans="2:12" ht="60">
      <c r="B529" s="54" t="s">
        <v>211</v>
      </c>
      <c r="C529" s="44" t="s">
        <v>748</v>
      </c>
      <c r="D529" s="45" t="s">
        <v>1014</v>
      </c>
      <c r="E529" s="45" t="s">
        <v>1032</v>
      </c>
      <c r="F529" s="46" t="s">
        <v>1056</v>
      </c>
      <c r="G529" s="55" t="s">
        <v>1105</v>
      </c>
      <c r="H529" s="76">
        <v>280000000</v>
      </c>
      <c r="I529" s="76">
        <v>280000000</v>
      </c>
      <c r="J529" s="56" t="s">
        <v>1130</v>
      </c>
      <c r="K529" s="50" t="s">
        <v>1134</v>
      </c>
      <c r="L529" s="51" t="s">
        <v>1151</v>
      </c>
    </row>
    <row r="530" spans="2:12" ht="60">
      <c r="B530" s="54" t="s">
        <v>211</v>
      </c>
      <c r="C530" s="44" t="s">
        <v>748</v>
      </c>
      <c r="D530" s="45" t="s">
        <v>1014</v>
      </c>
      <c r="E530" s="45" t="s">
        <v>1032</v>
      </c>
      <c r="F530" s="46" t="s">
        <v>1056</v>
      </c>
      <c r="G530" s="55" t="s">
        <v>1106</v>
      </c>
      <c r="H530" s="76">
        <v>60000000</v>
      </c>
      <c r="I530" s="76">
        <v>60000000</v>
      </c>
      <c r="J530" s="49" t="s">
        <v>1130</v>
      </c>
      <c r="K530" s="50" t="s">
        <v>1134</v>
      </c>
      <c r="L530" s="51" t="s">
        <v>1151</v>
      </c>
    </row>
    <row r="531" spans="2:12" ht="30">
      <c r="B531" s="54" t="s">
        <v>211</v>
      </c>
      <c r="C531" s="44" t="s">
        <v>749</v>
      </c>
      <c r="D531" s="45" t="s">
        <v>1015</v>
      </c>
      <c r="E531" s="45" t="s">
        <v>1045</v>
      </c>
      <c r="F531" s="46" t="s">
        <v>1056</v>
      </c>
      <c r="G531" s="55" t="s">
        <v>1105</v>
      </c>
      <c r="H531" s="76">
        <v>40000000</v>
      </c>
      <c r="I531" s="76">
        <v>40000000</v>
      </c>
      <c r="J531" s="49" t="s">
        <v>1130</v>
      </c>
      <c r="K531" s="50" t="s">
        <v>1134</v>
      </c>
      <c r="L531" s="51" t="s">
        <v>1151</v>
      </c>
    </row>
    <row r="532" spans="2:12" ht="45">
      <c r="B532" s="54">
        <v>80111600</v>
      </c>
      <c r="C532" s="44" t="s">
        <v>750</v>
      </c>
      <c r="D532" s="45" t="s">
        <v>1014</v>
      </c>
      <c r="E532" s="45" t="s">
        <v>1045</v>
      </c>
      <c r="F532" s="46" t="s">
        <v>1056</v>
      </c>
      <c r="G532" s="55" t="s">
        <v>1105</v>
      </c>
      <c r="H532" s="76">
        <v>900000000</v>
      </c>
      <c r="I532" s="76">
        <v>900000000</v>
      </c>
      <c r="J532" s="56" t="s">
        <v>1130</v>
      </c>
      <c r="K532" s="50" t="s">
        <v>1134</v>
      </c>
      <c r="L532" s="51" t="s">
        <v>1151</v>
      </c>
    </row>
    <row r="533" spans="2:12" ht="45">
      <c r="B533" s="54">
        <v>80111600</v>
      </c>
      <c r="C533" s="44" t="s">
        <v>750</v>
      </c>
      <c r="D533" s="45" t="s">
        <v>1014</v>
      </c>
      <c r="E533" s="45" t="s">
        <v>1045</v>
      </c>
      <c r="F533" s="46" t="s">
        <v>1056</v>
      </c>
      <c r="G533" s="55" t="s">
        <v>1106</v>
      </c>
      <c r="H533" s="76">
        <v>213600112</v>
      </c>
      <c r="I533" s="76">
        <v>213600112</v>
      </c>
      <c r="J533" s="49" t="s">
        <v>1130</v>
      </c>
      <c r="K533" s="50" t="s">
        <v>1134</v>
      </c>
      <c r="L533" s="51" t="s">
        <v>1151</v>
      </c>
    </row>
    <row r="534" spans="2:12" ht="30">
      <c r="B534" s="54">
        <v>90151501</v>
      </c>
      <c r="C534" s="44" t="s">
        <v>751</v>
      </c>
      <c r="D534" s="45" t="s">
        <v>1014</v>
      </c>
      <c r="E534" s="45" t="s">
        <v>1032</v>
      </c>
      <c r="F534" s="46" t="s">
        <v>1056</v>
      </c>
      <c r="G534" s="55" t="s">
        <v>1105</v>
      </c>
      <c r="H534" s="76">
        <v>400000000</v>
      </c>
      <c r="I534" s="76">
        <v>400000000</v>
      </c>
      <c r="J534" s="49" t="s">
        <v>1130</v>
      </c>
      <c r="K534" s="50" t="s">
        <v>1134</v>
      </c>
      <c r="L534" s="51" t="s">
        <v>1151</v>
      </c>
    </row>
    <row r="535" spans="2:12" ht="30">
      <c r="B535" s="54">
        <v>90151501</v>
      </c>
      <c r="C535" s="44" t="s">
        <v>751</v>
      </c>
      <c r="D535" s="45" t="s">
        <v>1014</v>
      </c>
      <c r="E535" s="45" t="s">
        <v>1032</v>
      </c>
      <c r="F535" s="46" t="s">
        <v>1056</v>
      </c>
      <c r="G535" s="55" t="s">
        <v>1106</v>
      </c>
      <c r="H535" s="76">
        <v>200000000</v>
      </c>
      <c r="I535" s="76">
        <v>200000000</v>
      </c>
      <c r="J535" s="56" t="s">
        <v>1130</v>
      </c>
      <c r="K535" s="50" t="s">
        <v>1134</v>
      </c>
      <c r="L535" s="51" t="s">
        <v>1151</v>
      </c>
    </row>
    <row r="536" spans="2:12" ht="60">
      <c r="B536" s="54">
        <v>72101507</v>
      </c>
      <c r="C536" s="44" t="s">
        <v>752</v>
      </c>
      <c r="D536" s="45" t="s">
        <v>1018</v>
      </c>
      <c r="E536" s="45" t="s">
        <v>1040</v>
      </c>
      <c r="F536" s="46" t="s">
        <v>1059</v>
      </c>
      <c r="G536" s="55" t="s">
        <v>1105</v>
      </c>
      <c r="H536" s="76">
        <v>500000000</v>
      </c>
      <c r="I536" s="76">
        <v>500000000</v>
      </c>
      <c r="J536" s="49" t="s">
        <v>1130</v>
      </c>
      <c r="K536" s="50" t="s">
        <v>1134</v>
      </c>
      <c r="L536" s="51" t="s">
        <v>1151</v>
      </c>
    </row>
    <row r="537" spans="2:12" ht="60">
      <c r="B537" s="54">
        <v>72101507</v>
      </c>
      <c r="C537" s="44" t="s">
        <v>752</v>
      </c>
      <c r="D537" s="45" t="s">
        <v>1018</v>
      </c>
      <c r="E537" s="45" t="s">
        <v>1040</v>
      </c>
      <c r="F537" s="46" t="s">
        <v>1057</v>
      </c>
      <c r="G537" s="55" t="s">
        <v>1106</v>
      </c>
      <c r="H537" s="76">
        <v>50000000</v>
      </c>
      <c r="I537" s="76">
        <v>50000000</v>
      </c>
      <c r="J537" s="49" t="s">
        <v>1130</v>
      </c>
      <c r="K537" s="50" t="s">
        <v>1134</v>
      </c>
      <c r="L537" s="51" t="s">
        <v>1151</v>
      </c>
    </row>
    <row r="538" spans="2:12" ht="60">
      <c r="B538" s="54">
        <v>72101507</v>
      </c>
      <c r="C538" s="44" t="s">
        <v>752</v>
      </c>
      <c r="D538" s="45" t="s">
        <v>1018</v>
      </c>
      <c r="E538" s="45" t="s">
        <v>1040</v>
      </c>
      <c r="F538" s="46" t="s">
        <v>1059</v>
      </c>
      <c r="G538" s="55"/>
      <c r="H538" s="76">
        <v>2210000000</v>
      </c>
      <c r="I538" s="76">
        <v>2210000000</v>
      </c>
      <c r="J538" s="56" t="s">
        <v>1130</v>
      </c>
      <c r="K538" s="50" t="s">
        <v>1134</v>
      </c>
      <c r="L538" s="51" t="s">
        <v>1151</v>
      </c>
    </row>
    <row r="539" spans="2:12" ht="150">
      <c r="B539" s="54" t="s">
        <v>212</v>
      </c>
      <c r="C539" s="44" t="s">
        <v>753</v>
      </c>
      <c r="D539" s="45" t="s">
        <v>1015</v>
      </c>
      <c r="E539" s="45" t="s">
        <v>1045</v>
      </c>
      <c r="F539" s="46" t="s">
        <v>1056</v>
      </c>
      <c r="G539" s="55" t="s">
        <v>1105</v>
      </c>
      <c r="H539" s="76">
        <v>120000000</v>
      </c>
      <c r="I539" s="76">
        <v>120000000</v>
      </c>
      <c r="J539" s="49" t="s">
        <v>1130</v>
      </c>
      <c r="K539" s="50" t="s">
        <v>1134</v>
      </c>
      <c r="L539" s="51" t="s">
        <v>1151</v>
      </c>
    </row>
    <row r="540" spans="2:12" ht="150">
      <c r="B540" s="54" t="s">
        <v>213</v>
      </c>
      <c r="C540" s="44" t="s">
        <v>753</v>
      </c>
      <c r="D540" s="45" t="s">
        <v>1015</v>
      </c>
      <c r="E540" s="45" t="s">
        <v>1045</v>
      </c>
      <c r="F540" s="46" t="s">
        <v>1056</v>
      </c>
      <c r="G540" s="55" t="s">
        <v>1106</v>
      </c>
      <c r="H540" s="76">
        <v>60000000</v>
      </c>
      <c r="I540" s="76">
        <v>60000000</v>
      </c>
      <c r="J540" s="49" t="s">
        <v>1130</v>
      </c>
      <c r="K540" s="50" t="s">
        <v>1134</v>
      </c>
      <c r="L540" s="51" t="s">
        <v>1151</v>
      </c>
    </row>
    <row r="541" spans="2:12" ht="30">
      <c r="B541" s="54">
        <v>80141607</v>
      </c>
      <c r="C541" s="44" t="s">
        <v>754</v>
      </c>
      <c r="D541" s="45" t="s">
        <v>1014</v>
      </c>
      <c r="E541" s="45" t="s">
        <v>1032</v>
      </c>
      <c r="F541" s="46" t="s">
        <v>1056</v>
      </c>
      <c r="G541" s="55" t="s">
        <v>1105</v>
      </c>
      <c r="H541" s="76">
        <v>707976988</v>
      </c>
      <c r="I541" s="76">
        <v>707976988</v>
      </c>
      <c r="J541" s="56" t="s">
        <v>1130</v>
      </c>
      <c r="K541" s="50" t="s">
        <v>1134</v>
      </c>
      <c r="L541" s="51" t="s">
        <v>1151</v>
      </c>
    </row>
    <row r="542" spans="2:12" ht="30">
      <c r="B542" s="54">
        <v>80141607</v>
      </c>
      <c r="C542" s="44" t="s">
        <v>754</v>
      </c>
      <c r="D542" s="45" t="s">
        <v>1014</v>
      </c>
      <c r="E542" s="45" t="s">
        <v>1032</v>
      </c>
      <c r="F542" s="46" t="s">
        <v>1056</v>
      </c>
      <c r="G542" s="55" t="s">
        <v>1106</v>
      </c>
      <c r="H542" s="76">
        <v>100000000</v>
      </c>
      <c r="I542" s="76">
        <v>100000000</v>
      </c>
      <c r="J542" s="49" t="s">
        <v>1130</v>
      </c>
      <c r="K542" s="50" t="s">
        <v>1134</v>
      </c>
      <c r="L542" s="51" t="s">
        <v>1151</v>
      </c>
    </row>
    <row r="543" spans="2:12" ht="90">
      <c r="B543" s="54">
        <v>80141607</v>
      </c>
      <c r="C543" s="44" t="s">
        <v>755</v>
      </c>
      <c r="D543" s="45" t="s">
        <v>1014</v>
      </c>
      <c r="E543" s="45" t="s">
        <v>1032</v>
      </c>
      <c r="F543" s="46" t="s">
        <v>1056</v>
      </c>
      <c r="G543" s="55" t="s">
        <v>1070</v>
      </c>
      <c r="H543" s="76">
        <v>450000000</v>
      </c>
      <c r="I543" s="76">
        <v>450000000</v>
      </c>
      <c r="J543" s="49" t="s">
        <v>1130</v>
      </c>
      <c r="K543" s="50" t="s">
        <v>1134</v>
      </c>
      <c r="L543" s="51" t="s">
        <v>1151</v>
      </c>
    </row>
    <row r="544" spans="2:12" ht="45">
      <c r="B544" s="54" t="s">
        <v>214</v>
      </c>
      <c r="C544" s="44" t="s">
        <v>756</v>
      </c>
      <c r="D544" s="45" t="s">
        <v>1018</v>
      </c>
      <c r="E544" s="45" t="s">
        <v>1042</v>
      </c>
      <c r="F544" s="46" t="s">
        <v>1056</v>
      </c>
      <c r="G544" s="55" t="s">
        <v>1070</v>
      </c>
      <c r="H544" s="76">
        <v>120000000</v>
      </c>
      <c r="I544" s="94">
        <v>120000000</v>
      </c>
      <c r="J544" s="49" t="s">
        <v>1130</v>
      </c>
      <c r="K544" s="50" t="s">
        <v>1134</v>
      </c>
      <c r="L544" s="51" t="s">
        <v>1152</v>
      </c>
    </row>
    <row r="545" spans="2:12" ht="45">
      <c r="B545" s="54" t="s">
        <v>215</v>
      </c>
      <c r="C545" s="44" t="s">
        <v>757</v>
      </c>
      <c r="D545" s="45" t="s">
        <v>1014</v>
      </c>
      <c r="E545" s="49" t="s">
        <v>1032</v>
      </c>
      <c r="F545" s="46" t="s">
        <v>1057</v>
      </c>
      <c r="G545" s="55" t="s">
        <v>1070</v>
      </c>
      <c r="H545" s="76">
        <v>4000000</v>
      </c>
      <c r="I545" s="94">
        <v>4000000</v>
      </c>
      <c r="J545" s="49" t="s">
        <v>1130</v>
      </c>
      <c r="K545" s="50" t="s">
        <v>1134</v>
      </c>
      <c r="L545" s="51" t="s">
        <v>1152</v>
      </c>
    </row>
    <row r="546" spans="2:12" ht="45">
      <c r="B546" s="54" t="s">
        <v>216</v>
      </c>
      <c r="C546" s="44" t="s">
        <v>758</v>
      </c>
      <c r="D546" s="45" t="s">
        <v>1014</v>
      </c>
      <c r="E546" s="49" t="s">
        <v>1032</v>
      </c>
      <c r="F546" s="46" t="s">
        <v>1057</v>
      </c>
      <c r="G546" s="55" t="s">
        <v>1070</v>
      </c>
      <c r="H546" s="76">
        <v>4000000</v>
      </c>
      <c r="I546" s="94">
        <v>4000000</v>
      </c>
      <c r="J546" s="49" t="s">
        <v>1130</v>
      </c>
      <c r="K546" s="50" t="s">
        <v>1134</v>
      </c>
      <c r="L546" s="51" t="s">
        <v>1152</v>
      </c>
    </row>
    <row r="547" spans="2:12" ht="30">
      <c r="B547" s="54">
        <v>52161500</v>
      </c>
      <c r="C547" s="44" t="s">
        <v>759</v>
      </c>
      <c r="D547" s="45" t="s">
        <v>1014</v>
      </c>
      <c r="E547" s="49" t="s">
        <v>1032</v>
      </c>
      <c r="F547" s="46" t="s">
        <v>1057</v>
      </c>
      <c r="G547" s="55" t="s">
        <v>1070</v>
      </c>
      <c r="H547" s="76">
        <v>4200000</v>
      </c>
      <c r="I547" s="94">
        <v>4200000</v>
      </c>
      <c r="J547" s="49" t="s">
        <v>1130</v>
      </c>
      <c r="K547" s="50" t="s">
        <v>1134</v>
      </c>
      <c r="L547" s="51" t="s">
        <v>1152</v>
      </c>
    </row>
    <row r="548" spans="2:12" ht="30">
      <c r="B548" s="54" t="s">
        <v>217</v>
      </c>
      <c r="C548" s="44" t="s">
        <v>760</v>
      </c>
      <c r="D548" s="45" t="s">
        <v>1014</v>
      </c>
      <c r="E548" s="49" t="s">
        <v>1032</v>
      </c>
      <c r="F548" s="46" t="s">
        <v>1057</v>
      </c>
      <c r="G548" s="55" t="s">
        <v>1070</v>
      </c>
      <c r="H548" s="76">
        <v>3100000</v>
      </c>
      <c r="I548" s="94">
        <v>3100000</v>
      </c>
      <c r="J548" s="49" t="s">
        <v>1130</v>
      </c>
      <c r="K548" s="50" t="s">
        <v>1134</v>
      </c>
      <c r="L548" s="51" t="s">
        <v>1152</v>
      </c>
    </row>
    <row r="549" spans="2:12" ht="30">
      <c r="B549" s="54" t="s">
        <v>218</v>
      </c>
      <c r="C549" s="44" t="s">
        <v>761</v>
      </c>
      <c r="D549" s="45" t="s">
        <v>1014</v>
      </c>
      <c r="E549" s="49" t="s">
        <v>1032</v>
      </c>
      <c r="F549" s="46" t="s">
        <v>1057</v>
      </c>
      <c r="G549" s="55" t="s">
        <v>1070</v>
      </c>
      <c r="H549" s="76">
        <v>7500000</v>
      </c>
      <c r="I549" s="94">
        <v>7500000</v>
      </c>
      <c r="J549" s="49" t="s">
        <v>1130</v>
      </c>
      <c r="K549" s="50" t="s">
        <v>1134</v>
      </c>
      <c r="L549" s="51" t="s">
        <v>1152</v>
      </c>
    </row>
    <row r="550" spans="2:12" ht="30">
      <c r="B550" s="72">
        <v>43211500</v>
      </c>
      <c r="C550" s="44" t="s">
        <v>762</v>
      </c>
      <c r="D550" s="45" t="s">
        <v>1014</v>
      </c>
      <c r="E550" s="49" t="s">
        <v>1032</v>
      </c>
      <c r="F550" s="46" t="s">
        <v>1057</v>
      </c>
      <c r="G550" s="55" t="s">
        <v>1070</v>
      </c>
      <c r="H550" s="76">
        <v>6000000</v>
      </c>
      <c r="I550" s="94">
        <v>6000000</v>
      </c>
      <c r="J550" s="49" t="s">
        <v>1130</v>
      </c>
      <c r="K550" s="50" t="s">
        <v>1134</v>
      </c>
      <c r="L550" s="51" t="s">
        <v>1152</v>
      </c>
    </row>
    <row r="551" spans="2:12" ht="30">
      <c r="B551" s="72">
        <v>44101500</v>
      </c>
      <c r="C551" s="44" t="s">
        <v>763</v>
      </c>
      <c r="D551" s="45" t="s">
        <v>1014</v>
      </c>
      <c r="E551" s="49" t="s">
        <v>1032</v>
      </c>
      <c r="F551" s="46" t="s">
        <v>1057</v>
      </c>
      <c r="G551" s="55" t="s">
        <v>1070</v>
      </c>
      <c r="H551" s="76">
        <v>600000</v>
      </c>
      <c r="I551" s="94">
        <v>600000</v>
      </c>
      <c r="J551" s="49" t="s">
        <v>1130</v>
      </c>
      <c r="K551" s="50" t="s">
        <v>1134</v>
      </c>
      <c r="L551" s="51" t="s">
        <v>1152</v>
      </c>
    </row>
    <row r="552" spans="2:12" ht="30">
      <c r="B552" s="72">
        <v>45121500</v>
      </c>
      <c r="C552" s="44" t="s">
        <v>764</v>
      </c>
      <c r="D552" s="45" t="s">
        <v>1014</v>
      </c>
      <c r="E552" s="49" t="s">
        <v>1032</v>
      </c>
      <c r="F552" s="46" t="s">
        <v>1057</v>
      </c>
      <c r="G552" s="55" t="s">
        <v>1070</v>
      </c>
      <c r="H552" s="76">
        <v>750000</v>
      </c>
      <c r="I552" s="94">
        <v>750000</v>
      </c>
      <c r="J552" s="49" t="s">
        <v>1130</v>
      </c>
      <c r="K552" s="50" t="s">
        <v>1134</v>
      </c>
      <c r="L552" s="51" t="s">
        <v>1152</v>
      </c>
    </row>
    <row r="553" spans="2:12" ht="30">
      <c r="B553" s="72">
        <v>45121500</v>
      </c>
      <c r="C553" s="44" t="s">
        <v>765</v>
      </c>
      <c r="D553" s="45" t="s">
        <v>1014</v>
      </c>
      <c r="E553" s="49" t="s">
        <v>1032</v>
      </c>
      <c r="F553" s="46" t="s">
        <v>1057</v>
      </c>
      <c r="G553" s="55" t="s">
        <v>1070</v>
      </c>
      <c r="H553" s="76">
        <v>12000000</v>
      </c>
      <c r="I553" s="94">
        <v>12000000</v>
      </c>
      <c r="J553" s="49" t="s">
        <v>1130</v>
      </c>
      <c r="K553" s="50" t="s">
        <v>1134</v>
      </c>
      <c r="L553" s="51" t="s">
        <v>1152</v>
      </c>
    </row>
    <row r="554" spans="2:12" ht="60">
      <c r="B554" s="54" t="s">
        <v>219</v>
      </c>
      <c r="C554" s="44" t="s">
        <v>766</v>
      </c>
      <c r="D554" s="95" t="s">
        <v>1023</v>
      </c>
      <c r="E554" s="49" t="s">
        <v>1036</v>
      </c>
      <c r="F554" s="46" t="s">
        <v>1056</v>
      </c>
      <c r="G554" s="55" t="s">
        <v>1070</v>
      </c>
      <c r="H554" s="76">
        <v>500000000</v>
      </c>
      <c r="I554" s="94">
        <v>500000000</v>
      </c>
      <c r="J554" s="49" t="s">
        <v>1130</v>
      </c>
      <c r="K554" s="50" t="s">
        <v>1134</v>
      </c>
      <c r="L554" s="51" t="s">
        <v>1152</v>
      </c>
    </row>
    <row r="555" spans="2:12" ht="45">
      <c r="B555" s="72">
        <v>80141600</v>
      </c>
      <c r="C555" s="44" t="s">
        <v>767</v>
      </c>
      <c r="D555" s="95" t="s">
        <v>1014</v>
      </c>
      <c r="E555" s="49" t="s">
        <v>1047</v>
      </c>
      <c r="F555" s="46" t="s">
        <v>1056</v>
      </c>
      <c r="G555" s="55" t="s">
        <v>1070</v>
      </c>
      <c r="H555" s="76">
        <v>200000000</v>
      </c>
      <c r="I555" s="94">
        <v>200000000</v>
      </c>
      <c r="J555" s="49" t="s">
        <v>1130</v>
      </c>
      <c r="K555" s="50" t="s">
        <v>1134</v>
      </c>
      <c r="L555" s="51" t="s">
        <v>1152</v>
      </c>
    </row>
    <row r="556" spans="2:12" ht="75">
      <c r="B556" s="54" t="s">
        <v>220</v>
      </c>
      <c r="C556" s="44" t="s">
        <v>768</v>
      </c>
      <c r="D556" s="95" t="s">
        <v>1023</v>
      </c>
      <c r="E556" s="49" t="s">
        <v>1036</v>
      </c>
      <c r="F556" s="46" t="s">
        <v>1056</v>
      </c>
      <c r="G556" s="55" t="s">
        <v>1070</v>
      </c>
      <c r="H556" s="76">
        <v>80000000</v>
      </c>
      <c r="I556" s="94">
        <v>80000000</v>
      </c>
      <c r="J556" s="49" t="s">
        <v>1130</v>
      </c>
      <c r="K556" s="50" t="s">
        <v>1134</v>
      </c>
      <c r="L556" s="51" t="s">
        <v>1152</v>
      </c>
    </row>
    <row r="557" spans="2:12" ht="90">
      <c r="B557" s="54" t="s">
        <v>221</v>
      </c>
      <c r="C557" s="44" t="s">
        <v>769</v>
      </c>
      <c r="D557" s="95" t="s">
        <v>1023</v>
      </c>
      <c r="E557" s="49" t="s">
        <v>1036</v>
      </c>
      <c r="F557" s="46" t="s">
        <v>1056</v>
      </c>
      <c r="G557" s="55" t="s">
        <v>1070</v>
      </c>
      <c r="H557" s="76">
        <v>100000000</v>
      </c>
      <c r="I557" s="94">
        <v>100000000</v>
      </c>
      <c r="J557" s="49" t="s">
        <v>1130</v>
      </c>
      <c r="K557" s="50" t="s">
        <v>1134</v>
      </c>
      <c r="L557" s="51" t="s">
        <v>1152</v>
      </c>
    </row>
    <row r="558" spans="2:12" ht="45">
      <c r="B558" s="54" t="s">
        <v>222</v>
      </c>
      <c r="C558" s="44" t="s">
        <v>770</v>
      </c>
      <c r="D558" s="95" t="s">
        <v>1023</v>
      </c>
      <c r="E558" s="49" t="s">
        <v>1036</v>
      </c>
      <c r="F558" s="46" t="s">
        <v>1056</v>
      </c>
      <c r="G558" s="55" t="s">
        <v>1070</v>
      </c>
      <c r="H558" s="76">
        <v>100000000</v>
      </c>
      <c r="I558" s="94">
        <v>100000000</v>
      </c>
      <c r="J558" s="49" t="s">
        <v>1130</v>
      </c>
      <c r="K558" s="50" t="s">
        <v>1134</v>
      </c>
      <c r="L558" s="51" t="s">
        <v>1152</v>
      </c>
    </row>
    <row r="559" spans="2:12" ht="60">
      <c r="B559" s="54" t="s">
        <v>223</v>
      </c>
      <c r="C559" s="44" t="s">
        <v>771</v>
      </c>
      <c r="D559" s="95" t="s">
        <v>1018</v>
      </c>
      <c r="E559" s="49" t="s">
        <v>1038</v>
      </c>
      <c r="F559" s="46" t="s">
        <v>1056</v>
      </c>
      <c r="G559" s="55" t="s">
        <v>1070</v>
      </c>
      <c r="H559" s="76">
        <v>109600000</v>
      </c>
      <c r="I559" s="94">
        <v>109600000</v>
      </c>
      <c r="J559" s="49" t="s">
        <v>1130</v>
      </c>
      <c r="K559" s="50" t="s">
        <v>1134</v>
      </c>
      <c r="L559" s="51" t="s">
        <v>1152</v>
      </c>
    </row>
    <row r="560" spans="2:12" ht="60">
      <c r="B560" s="54" t="s">
        <v>224</v>
      </c>
      <c r="C560" s="44" t="s">
        <v>772</v>
      </c>
      <c r="D560" s="95" t="s">
        <v>1016</v>
      </c>
      <c r="E560" s="49" t="s">
        <v>1042</v>
      </c>
      <c r="F560" s="46" t="s">
        <v>1056</v>
      </c>
      <c r="G560" s="55" t="s">
        <v>1070</v>
      </c>
      <c r="H560" s="76">
        <v>1700000000</v>
      </c>
      <c r="I560" s="94">
        <v>1700000000</v>
      </c>
      <c r="J560" s="49" t="s">
        <v>1130</v>
      </c>
      <c r="K560" s="50" t="s">
        <v>1134</v>
      </c>
      <c r="L560" s="51" t="s">
        <v>1152</v>
      </c>
    </row>
    <row r="561" spans="2:12" ht="60">
      <c r="B561" s="54" t="s">
        <v>225</v>
      </c>
      <c r="C561" s="44" t="s">
        <v>773</v>
      </c>
      <c r="D561" s="95" t="s">
        <v>1018</v>
      </c>
      <c r="E561" s="49" t="s">
        <v>1042</v>
      </c>
      <c r="F561" s="46" t="s">
        <v>1056</v>
      </c>
      <c r="G561" s="55" t="s">
        <v>1070</v>
      </c>
      <c r="H561" s="76">
        <v>379334000</v>
      </c>
      <c r="I561" s="94">
        <v>379334000</v>
      </c>
      <c r="J561" s="49" t="s">
        <v>1130</v>
      </c>
      <c r="K561" s="50" t="s">
        <v>1134</v>
      </c>
      <c r="L561" s="51" t="s">
        <v>1152</v>
      </c>
    </row>
    <row r="562" spans="2:12" ht="75">
      <c r="B562" s="54" t="s">
        <v>226</v>
      </c>
      <c r="C562" s="44" t="s">
        <v>774</v>
      </c>
      <c r="D562" s="95" t="s">
        <v>1014</v>
      </c>
      <c r="E562" s="49" t="s">
        <v>1032</v>
      </c>
      <c r="F562" s="46" t="s">
        <v>1056</v>
      </c>
      <c r="G562" s="55" t="s">
        <v>1070</v>
      </c>
      <c r="H562" s="76">
        <v>3000000000</v>
      </c>
      <c r="I562" s="94">
        <v>3000000000</v>
      </c>
      <c r="J562" s="49" t="s">
        <v>1130</v>
      </c>
      <c r="K562" s="50" t="s">
        <v>1134</v>
      </c>
      <c r="L562" s="51" t="s">
        <v>1152</v>
      </c>
    </row>
    <row r="563" spans="2:12" ht="45">
      <c r="B563" s="54" t="s">
        <v>227</v>
      </c>
      <c r="C563" s="44" t="s">
        <v>775</v>
      </c>
      <c r="D563" s="95" t="s">
        <v>1014</v>
      </c>
      <c r="E563" s="49" t="s">
        <v>1032</v>
      </c>
      <c r="F563" s="46" t="s">
        <v>1056</v>
      </c>
      <c r="G563" s="55" t="s">
        <v>1070</v>
      </c>
      <c r="H563" s="76">
        <v>450000000</v>
      </c>
      <c r="I563" s="94">
        <v>450000000</v>
      </c>
      <c r="J563" s="49" t="s">
        <v>1130</v>
      </c>
      <c r="K563" s="50" t="s">
        <v>1134</v>
      </c>
      <c r="L563" s="51" t="s">
        <v>1152</v>
      </c>
    </row>
    <row r="564" spans="2:12" ht="30">
      <c r="B564" s="54" t="s">
        <v>228</v>
      </c>
      <c r="C564" s="44" t="s">
        <v>776</v>
      </c>
      <c r="D564" s="95" t="s">
        <v>1023</v>
      </c>
      <c r="E564" s="49" t="s">
        <v>1036</v>
      </c>
      <c r="F564" s="46" t="s">
        <v>1056</v>
      </c>
      <c r="G564" s="55" t="s">
        <v>1070</v>
      </c>
      <c r="H564" s="76">
        <v>80000000</v>
      </c>
      <c r="I564" s="94">
        <v>80000000</v>
      </c>
      <c r="J564" s="49" t="s">
        <v>1130</v>
      </c>
      <c r="K564" s="50" t="s">
        <v>1134</v>
      </c>
      <c r="L564" s="51" t="s">
        <v>1152</v>
      </c>
    </row>
    <row r="565" spans="2:12" ht="45">
      <c r="B565" s="54" t="s">
        <v>229</v>
      </c>
      <c r="C565" s="44" t="s">
        <v>777</v>
      </c>
      <c r="D565" s="95" t="s">
        <v>1014</v>
      </c>
      <c r="E565" s="49" t="s">
        <v>1036</v>
      </c>
      <c r="F565" s="46" t="s">
        <v>1056</v>
      </c>
      <c r="G565" s="55" t="s">
        <v>1070</v>
      </c>
      <c r="H565" s="76">
        <v>80000000</v>
      </c>
      <c r="I565" s="94">
        <v>80000000</v>
      </c>
      <c r="J565" s="49" t="s">
        <v>1130</v>
      </c>
      <c r="K565" s="50" t="s">
        <v>1134</v>
      </c>
      <c r="L565" s="51" t="s">
        <v>1152</v>
      </c>
    </row>
    <row r="566" spans="2:12" ht="30">
      <c r="B566" s="54" t="s">
        <v>230</v>
      </c>
      <c r="C566" s="44" t="s">
        <v>778</v>
      </c>
      <c r="D566" s="95" t="s">
        <v>1023</v>
      </c>
      <c r="E566" s="49" t="s">
        <v>1036</v>
      </c>
      <c r="F566" s="46" t="s">
        <v>1056</v>
      </c>
      <c r="G566" s="55" t="s">
        <v>1070</v>
      </c>
      <c r="H566" s="76">
        <v>100000000</v>
      </c>
      <c r="I566" s="94">
        <v>100000000</v>
      </c>
      <c r="J566" s="49" t="s">
        <v>1130</v>
      </c>
      <c r="K566" s="50" t="s">
        <v>1134</v>
      </c>
      <c r="L566" s="51" t="s">
        <v>1152</v>
      </c>
    </row>
    <row r="567" spans="2:12" ht="60">
      <c r="B567" s="54" t="s">
        <v>231</v>
      </c>
      <c r="C567" s="44" t="s">
        <v>779</v>
      </c>
      <c r="D567" s="95" t="s">
        <v>1023</v>
      </c>
      <c r="E567" s="49" t="s">
        <v>1036</v>
      </c>
      <c r="F567" s="46" t="s">
        <v>1056</v>
      </c>
      <c r="G567" s="55" t="s">
        <v>1070</v>
      </c>
      <c r="H567" s="76">
        <v>500000000</v>
      </c>
      <c r="I567" s="94">
        <v>500000000</v>
      </c>
      <c r="J567" s="49" t="s">
        <v>1130</v>
      </c>
      <c r="K567" s="50" t="s">
        <v>1134</v>
      </c>
      <c r="L567" s="51" t="s">
        <v>1152</v>
      </c>
    </row>
    <row r="568" spans="2:12" ht="30">
      <c r="B568" s="72">
        <v>80101500</v>
      </c>
      <c r="C568" s="44" t="s">
        <v>780</v>
      </c>
      <c r="D568" s="95" t="s">
        <v>1023</v>
      </c>
      <c r="E568" s="49" t="s">
        <v>1036</v>
      </c>
      <c r="F568" s="46" t="s">
        <v>1056</v>
      </c>
      <c r="G568" s="55" t="s">
        <v>1070</v>
      </c>
      <c r="H568" s="76">
        <v>100000000</v>
      </c>
      <c r="I568" s="94">
        <v>100000000</v>
      </c>
      <c r="J568" s="49" t="s">
        <v>1130</v>
      </c>
      <c r="K568" s="50" t="s">
        <v>1134</v>
      </c>
      <c r="L568" s="51" t="s">
        <v>1152</v>
      </c>
    </row>
    <row r="569" spans="2:12" ht="45">
      <c r="B569" s="54" t="s">
        <v>232</v>
      </c>
      <c r="C569" s="44" t="s">
        <v>781</v>
      </c>
      <c r="D569" s="95" t="s">
        <v>1014</v>
      </c>
      <c r="E569" s="49" t="s">
        <v>1032</v>
      </c>
      <c r="F569" s="46" t="s">
        <v>1056</v>
      </c>
      <c r="G569" s="55" t="s">
        <v>1070</v>
      </c>
      <c r="H569" s="76">
        <v>176000000</v>
      </c>
      <c r="I569" s="94">
        <v>176000000</v>
      </c>
      <c r="J569" s="49" t="s">
        <v>1130</v>
      </c>
      <c r="K569" s="50" t="s">
        <v>1134</v>
      </c>
      <c r="L569" s="51" t="s">
        <v>1152</v>
      </c>
    </row>
    <row r="570" spans="2:12" ht="60">
      <c r="B570" s="54" t="s">
        <v>233</v>
      </c>
      <c r="C570" s="44" t="s">
        <v>782</v>
      </c>
      <c r="D570" s="95" t="s">
        <v>1014</v>
      </c>
      <c r="E570" s="49" t="s">
        <v>1032</v>
      </c>
      <c r="F570" s="46" t="s">
        <v>1056</v>
      </c>
      <c r="G570" s="55" t="s">
        <v>1070</v>
      </c>
      <c r="H570" s="76">
        <v>88750000</v>
      </c>
      <c r="I570" s="94">
        <v>88750000</v>
      </c>
      <c r="J570" s="49" t="s">
        <v>1130</v>
      </c>
      <c r="K570" s="50" t="s">
        <v>1134</v>
      </c>
      <c r="L570" s="51" t="s">
        <v>1152</v>
      </c>
    </row>
    <row r="571" spans="2:12" ht="45">
      <c r="B571" s="54" t="s">
        <v>221</v>
      </c>
      <c r="C571" s="44" t="s">
        <v>783</v>
      </c>
      <c r="D571" s="95" t="s">
        <v>1023</v>
      </c>
      <c r="E571" s="49" t="s">
        <v>1036</v>
      </c>
      <c r="F571" s="46" t="s">
        <v>1056</v>
      </c>
      <c r="G571" s="55" t="s">
        <v>1070</v>
      </c>
      <c r="H571" s="76">
        <v>500000000</v>
      </c>
      <c r="I571" s="94">
        <v>500000000</v>
      </c>
      <c r="J571" s="49" t="s">
        <v>1130</v>
      </c>
      <c r="K571" s="50" t="s">
        <v>1134</v>
      </c>
      <c r="L571" s="51" t="s">
        <v>1152</v>
      </c>
    </row>
    <row r="572" spans="2:12" ht="45">
      <c r="B572" s="54" t="s">
        <v>234</v>
      </c>
      <c r="C572" s="44" t="s">
        <v>784</v>
      </c>
      <c r="D572" s="95" t="s">
        <v>1023</v>
      </c>
      <c r="E572" s="49" t="s">
        <v>1036</v>
      </c>
      <c r="F572" s="46" t="s">
        <v>1056</v>
      </c>
      <c r="G572" s="55" t="s">
        <v>1070</v>
      </c>
      <c r="H572" s="76">
        <v>720000000</v>
      </c>
      <c r="I572" s="94">
        <v>720000000</v>
      </c>
      <c r="J572" s="49" t="s">
        <v>1130</v>
      </c>
      <c r="K572" s="50" t="s">
        <v>1134</v>
      </c>
      <c r="L572" s="51" t="s">
        <v>1152</v>
      </c>
    </row>
    <row r="573" spans="2:12" ht="30">
      <c r="B573" s="72">
        <v>93141700</v>
      </c>
      <c r="C573" s="44" t="s">
        <v>785</v>
      </c>
      <c r="D573" s="95" t="s">
        <v>1023</v>
      </c>
      <c r="E573" s="49" t="s">
        <v>1036</v>
      </c>
      <c r="F573" s="46" t="s">
        <v>1056</v>
      </c>
      <c r="G573" s="55" t="s">
        <v>1070</v>
      </c>
      <c r="H573" s="76">
        <v>200000000</v>
      </c>
      <c r="I573" s="94">
        <v>200000000</v>
      </c>
      <c r="J573" s="49" t="s">
        <v>1130</v>
      </c>
      <c r="K573" s="50" t="s">
        <v>1134</v>
      </c>
      <c r="L573" s="51" t="s">
        <v>1152</v>
      </c>
    </row>
    <row r="574" spans="2:12" ht="45">
      <c r="B574" s="54" t="s">
        <v>221</v>
      </c>
      <c r="C574" s="44" t="s">
        <v>786</v>
      </c>
      <c r="D574" s="95" t="s">
        <v>1014</v>
      </c>
      <c r="E574" s="49" t="s">
        <v>1032</v>
      </c>
      <c r="F574" s="46" t="s">
        <v>1056</v>
      </c>
      <c r="G574" s="55" t="s">
        <v>1070</v>
      </c>
      <c r="H574" s="76">
        <v>500000000</v>
      </c>
      <c r="I574" s="94">
        <v>500000000</v>
      </c>
      <c r="J574" s="49" t="s">
        <v>1130</v>
      </c>
      <c r="K574" s="50" t="s">
        <v>1134</v>
      </c>
      <c r="L574" s="51" t="s">
        <v>1152</v>
      </c>
    </row>
    <row r="575" spans="2:12" ht="75">
      <c r="B575" s="54" t="s">
        <v>235</v>
      </c>
      <c r="C575" s="44" t="s">
        <v>787</v>
      </c>
      <c r="D575" s="95" t="s">
        <v>1014</v>
      </c>
      <c r="E575" s="49" t="s">
        <v>1032</v>
      </c>
      <c r="F575" s="46" t="s">
        <v>1056</v>
      </c>
      <c r="G575" s="55" t="s">
        <v>1070</v>
      </c>
      <c r="H575" s="76">
        <v>90000000</v>
      </c>
      <c r="I575" s="94">
        <v>90000000</v>
      </c>
      <c r="J575" s="49" t="s">
        <v>1130</v>
      </c>
      <c r="K575" s="50" t="s">
        <v>1134</v>
      </c>
      <c r="L575" s="51" t="s">
        <v>1152</v>
      </c>
    </row>
    <row r="576" spans="2:12" ht="30">
      <c r="B576" s="54" t="s">
        <v>236</v>
      </c>
      <c r="C576" s="44" t="s">
        <v>788</v>
      </c>
      <c r="D576" s="95" t="s">
        <v>1014</v>
      </c>
      <c r="E576" s="49" t="s">
        <v>1032</v>
      </c>
      <c r="F576" s="46" t="s">
        <v>1056</v>
      </c>
      <c r="G576" s="55" t="s">
        <v>1070</v>
      </c>
      <c r="H576" s="76">
        <v>200000000</v>
      </c>
      <c r="I576" s="94">
        <v>200000000</v>
      </c>
      <c r="J576" s="49" t="s">
        <v>1130</v>
      </c>
      <c r="K576" s="50" t="s">
        <v>1134</v>
      </c>
      <c r="L576" s="51" t="s">
        <v>1152</v>
      </c>
    </row>
    <row r="577" spans="2:12" ht="90">
      <c r="B577" s="73">
        <v>80111600</v>
      </c>
      <c r="C577" s="44" t="s">
        <v>789</v>
      </c>
      <c r="D577" s="46" t="s">
        <v>1014</v>
      </c>
      <c r="E577" s="55" t="s">
        <v>1035</v>
      </c>
      <c r="F577" s="44" t="s">
        <v>1056</v>
      </c>
      <c r="G577" s="95" t="s">
        <v>1070</v>
      </c>
      <c r="H577" s="76">
        <f>I577</f>
        <v>482000000</v>
      </c>
      <c r="I577" s="94">
        <v>482000000</v>
      </c>
      <c r="J577" s="49" t="s">
        <v>1130</v>
      </c>
      <c r="K577" s="50" t="s">
        <v>1134</v>
      </c>
      <c r="L577" s="51" t="s">
        <v>1153</v>
      </c>
    </row>
    <row r="578" spans="2:12" ht="60">
      <c r="B578" s="73">
        <v>80111600</v>
      </c>
      <c r="C578" s="44" t="s">
        <v>790</v>
      </c>
      <c r="D578" s="46" t="s">
        <v>1014</v>
      </c>
      <c r="E578" s="55" t="s">
        <v>1032</v>
      </c>
      <c r="F578" s="44" t="s">
        <v>1056</v>
      </c>
      <c r="G578" s="95" t="s">
        <v>1069</v>
      </c>
      <c r="H578" s="76">
        <v>567000000</v>
      </c>
      <c r="I578" s="94">
        <f>H578</f>
        <v>567000000</v>
      </c>
      <c r="J578" s="49" t="s">
        <v>1130</v>
      </c>
      <c r="K578" s="50" t="s">
        <v>1134</v>
      </c>
      <c r="L578" s="51" t="s">
        <v>1153</v>
      </c>
    </row>
    <row r="579" spans="2:12" ht="90">
      <c r="B579" s="73">
        <v>80111600</v>
      </c>
      <c r="C579" s="44" t="s">
        <v>791</v>
      </c>
      <c r="D579" s="46" t="s">
        <v>1014</v>
      </c>
      <c r="E579" s="55" t="s">
        <v>1049</v>
      </c>
      <c r="F579" s="44" t="s">
        <v>1056</v>
      </c>
      <c r="G579" s="95" t="s">
        <v>1070</v>
      </c>
      <c r="H579" s="76">
        <v>2204271888</v>
      </c>
      <c r="I579" s="94">
        <f>H579</f>
        <v>2204271888</v>
      </c>
      <c r="J579" s="49" t="s">
        <v>1130</v>
      </c>
      <c r="K579" s="50" t="s">
        <v>1134</v>
      </c>
      <c r="L579" s="51" t="s">
        <v>1153</v>
      </c>
    </row>
    <row r="580" spans="2:12" ht="60">
      <c r="B580" s="73">
        <v>80111600</v>
      </c>
      <c r="C580" s="44" t="s">
        <v>792</v>
      </c>
      <c r="D580" s="46" t="s">
        <v>1016</v>
      </c>
      <c r="E580" s="55" t="s">
        <v>1034</v>
      </c>
      <c r="F580" s="44" t="s">
        <v>1056</v>
      </c>
      <c r="G580" s="95" t="s">
        <v>1102</v>
      </c>
      <c r="H580" s="76">
        <v>250000000</v>
      </c>
      <c r="I580" s="94">
        <f>H580</f>
        <v>250000000</v>
      </c>
      <c r="J580" s="49" t="s">
        <v>1130</v>
      </c>
      <c r="K580" s="50" t="s">
        <v>1134</v>
      </c>
      <c r="L580" s="51" t="s">
        <v>1153</v>
      </c>
    </row>
    <row r="581" spans="2:12" ht="90">
      <c r="B581" s="73">
        <v>80111600</v>
      </c>
      <c r="C581" s="44" t="s">
        <v>793</v>
      </c>
      <c r="D581" s="46" t="s">
        <v>1016</v>
      </c>
      <c r="E581" s="55" t="s">
        <v>1035</v>
      </c>
      <c r="F581" s="44" t="s">
        <v>1056</v>
      </c>
      <c r="G581" s="95" t="s">
        <v>1070</v>
      </c>
      <c r="H581" s="76">
        <v>900000000</v>
      </c>
      <c r="I581" s="94">
        <f>H581</f>
        <v>900000000</v>
      </c>
      <c r="J581" s="49" t="s">
        <v>1130</v>
      </c>
      <c r="K581" s="50" t="s">
        <v>1134</v>
      </c>
      <c r="L581" s="51" t="s">
        <v>1153</v>
      </c>
    </row>
    <row r="582" spans="2:12" ht="135">
      <c r="B582" s="73">
        <v>80111600</v>
      </c>
      <c r="C582" s="44" t="s">
        <v>794</v>
      </c>
      <c r="D582" s="46" t="s">
        <v>1014</v>
      </c>
      <c r="E582" s="55" t="s">
        <v>1032</v>
      </c>
      <c r="F582" s="44" t="s">
        <v>1056</v>
      </c>
      <c r="G582" s="95" t="s">
        <v>1069</v>
      </c>
      <c r="H582" s="76">
        <v>2500000000</v>
      </c>
      <c r="I582" s="94">
        <f>H582</f>
        <v>2500000000</v>
      </c>
      <c r="J582" s="49" t="s">
        <v>1130</v>
      </c>
      <c r="K582" s="50" t="s">
        <v>1134</v>
      </c>
      <c r="L582" s="51" t="s">
        <v>1153</v>
      </c>
    </row>
    <row r="583" spans="2:12" ht="60">
      <c r="B583" s="73">
        <v>80111600</v>
      </c>
      <c r="C583" s="44" t="s">
        <v>1163</v>
      </c>
      <c r="D583" s="46" t="s">
        <v>1014</v>
      </c>
      <c r="E583" s="55" t="s">
        <v>1033</v>
      </c>
      <c r="F583" s="44" t="s">
        <v>1056</v>
      </c>
      <c r="G583" s="95" t="s">
        <v>1069</v>
      </c>
      <c r="H583" s="76">
        <f>I583</f>
        <v>10000000</v>
      </c>
      <c r="I583" s="94">
        <v>10000000</v>
      </c>
      <c r="J583" s="49" t="s">
        <v>1130</v>
      </c>
      <c r="K583" s="50" t="s">
        <v>1134</v>
      </c>
      <c r="L583" s="51" t="s">
        <v>1153</v>
      </c>
    </row>
    <row r="584" spans="2:12" ht="120">
      <c r="B584" s="73">
        <v>80111600</v>
      </c>
      <c r="C584" s="44" t="s">
        <v>795</v>
      </c>
      <c r="D584" s="46" t="s">
        <v>1014</v>
      </c>
      <c r="E584" s="55" t="s">
        <v>1034</v>
      </c>
      <c r="F584" s="44" t="s">
        <v>1056</v>
      </c>
      <c r="G584" s="95" t="s">
        <v>1108</v>
      </c>
      <c r="H584" s="76">
        <f>I584</f>
        <v>500000000</v>
      </c>
      <c r="I584" s="94">
        <v>500000000</v>
      </c>
      <c r="J584" s="49" t="s">
        <v>1130</v>
      </c>
      <c r="K584" s="50" t="s">
        <v>1134</v>
      </c>
      <c r="L584" s="51" t="s">
        <v>1153</v>
      </c>
    </row>
    <row r="585" spans="2:12" ht="90">
      <c r="B585" s="73">
        <v>80111600</v>
      </c>
      <c r="C585" s="44" t="s">
        <v>796</v>
      </c>
      <c r="D585" s="46" t="s">
        <v>1016</v>
      </c>
      <c r="E585" s="55" t="s">
        <v>1040</v>
      </c>
      <c r="F585" s="44" t="s">
        <v>1056</v>
      </c>
      <c r="G585" s="95" t="s">
        <v>1070</v>
      </c>
      <c r="H585" s="76">
        <v>360000000</v>
      </c>
      <c r="I585" s="94">
        <f>H585</f>
        <v>360000000</v>
      </c>
      <c r="J585" s="49" t="s">
        <v>1130</v>
      </c>
      <c r="K585" s="50" t="s">
        <v>1134</v>
      </c>
      <c r="L585" s="51" t="s">
        <v>1153</v>
      </c>
    </row>
    <row r="586" spans="2:12" ht="90">
      <c r="B586" s="73">
        <v>80111600</v>
      </c>
      <c r="C586" s="44" t="s">
        <v>797</v>
      </c>
      <c r="D586" s="46" t="s">
        <v>1016</v>
      </c>
      <c r="E586" s="55" t="s">
        <v>1040</v>
      </c>
      <c r="F586" s="44" t="s">
        <v>1056</v>
      </c>
      <c r="G586" s="95" t="s">
        <v>1070</v>
      </c>
      <c r="H586" s="76">
        <v>480000000</v>
      </c>
      <c r="I586" s="94">
        <f>H586</f>
        <v>480000000</v>
      </c>
      <c r="J586" s="49" t="s">
        <v>1130</v>
      </c>
      <c r="K586" s="50" t="s">
        <v>1134</v>
      </c>
      <c r="L586" s="51" t="s">
        <v>1153</v>
      </c>
    </row>
    <row r="587" spans="2:12" ht="90">
      <c r="B587" s="73" t="s">
        <v>237</v>
      </c>
      <c r="C587" s="44" t="s">
        <v>798</v>
      </c>
      <c r="D587" s="46" t="s">
        <v>1017</v>
      </c>
      <c r="E587" s="55" t="s">
        <v>1033</v>
      </c>
      <c r="F587" s="44" t="s">
        <v>1057</v>
      </c>
      <c r="G587" s="95" t="s">
        <v>1070</v>
      </c>
      <c r="H587" s="76">
        <v>25000000</v>
      </c>
      <c r="I587" s="94">
        <f aca="true" t="shared" si="5" ref="I587:I602">H587</f>
        <v>25000000</v>
      </c>
      <c r="J587" s="49" t="s">
        <v>1130</v>
      </c>
      <c r="K587" s="50" t="s">
        <v>1134</v>
      </c>
      <c r="L587" s="51" t="s">
        <v>1153</v>
      </c>
    </row>
    <row r="588" spans="2:12" ht="90">
      <c r="B588" s="73" t="s">
        <v>238</v>
      </c>
      <c r="C588" s="44" t="s">
        <v>799</v>
      </c>
      <c r="D588" s="46" t="s">
        <v>1014</v>
      </c>
      <c r="E588" s="55" t="s">
        <v>1032</v>
      </c>
      <c r="F588" s="44" t="s">
        <v>1057</v>
      </c>
      <c r="G588" s="95" t="s">
        <v>1070</v>
      </c>
      <c r="H588" s="76">
        <v>60000000</v>
      </c>
      <c r="I588" s="94">
        <f t="shared" si="5"/>
        <v>60000000</v>
      </c>
      <c r="J588" s="49" t="s">
        <v>1130</v>
      </c>
      <c r="K588" s="50" t="s">
        <v>1134</v>
      </c>
      <c r="L588" s="51" t="s">
        <v>1153</v>
      </c>
    </row>
    <row r="589" spans="2:12" ht="90">
      <c r="B589" s="73">
        <v>82101800</v>
      </c>
      <c r="C589" s="49" t="s">
        <v>800</v>
      </c>
      <c r="D589" s="46" t="s">
        <v>1014</v>
      </c>
      <c r="E589" s="55" t="s">
        <v>1032</v>
      </c>
      <c r="F589" s="44" t="s">
        <v>1057</v>
      </c>
      <c r="G589" s="95" t="s">
        <v>1070</v>
      </c>
      <c r="H589" s="76">
        <v>60000000</v>
      </c>
      <c r="I589" s="94">
        <f t="shared" si="5"/>
        <v>60000000</v>
      </c>
      <c r="J589" s="49" t="s">
        <v>1130</v>
      </c>
      <c r="K589" s="50" t="s">
        <v>1134</v>
      </c>
      <c r="L589" s="51" t="s">
        <v>1153</v>
      </c>
    </row>
    <row r="590" spans="2:12" ht="90">
      <c r="B590" s="73" t="s">
        <v>239</v>
      </c>
      <c r="C590" s="49" t="s">
        <v>801</v>
      </c>
      <c r="D590" s="46" t="s">
        <v>1014</v>
      </c>
      <c r="E590" s="55" t="s">
        <v>1032</v>
      </c>
      <c r="F590" s="44" t="s">
        <v>1056</v>
      </c>
      <c r="G590" s="95" t="s">
        <v>1070</v>
      </c>
      <c r="H590" s="76">
        <v>30000000</v>
      </c>
      <c r="I590" s="94">
        <f t="shared" si="5"/>
        <v>30000000</v>
      </c>
      <c r="J590" s="49" t="s">
        <v>1130</v>
      </c>
      <c r="K590" s="50" t="s">
        <v>1134</v>
      </c>
      <c r="L590" s="51" t="s">
        <v>1153</v>
      </c>
    </row>
    <row r="591" spans="2:12" ht="90">
      <c r="B591" s="73">
        <v>80111600</v>
      </c>
      <c r="C591" s="49" t="s">
        <v>802</v>
      </c>
      <c r="D591" s="46" t="s">
        <v>1014</v>
      </c>
      <c r="E591" s="55" t="s">
        <v>1032</v>
      </c>
      <c r="F591" s="44" t="s">
        <v>1056</v>
      </c>
      <c r="G591" s="95" t="s">
        <v>1070</v>
      </c>
      <c r="H591" s="76">
        <v>30000000</v>
      </c>
      <c r="I591" s="94">
        <f t="shared" si="5"/>
        <v>30000000</v>
      </c>
      <c r="J591" s="49" t="s">
        <v>1130</v>
      </c>
      <c r="K591" s="50" t="s">
        <v>1134</v>
      </c>
      <c r="L591" s="51" t="s">
        <v>1153</v>
      </c>
    </row>
    <row r="592" spans="2:12" ht="90">
      <c r="B592" s="73">
        <v>80111600</v>
      </c>
      <c r="C592" s="49" t="s">
        <v>803</v>
      </c>
      <c r="D592" s="46" t="s">
        <v>1014</v>
      </c>
      <c r="E592" s="55" t="s">
        <v>1032</v>
      </c>
      <c r="F592" s="44" t="s">
        <v>1056</v>
      </c>
      <c r="G592" s="95" t="s">
        <v>1070</v>
      </c>
      <c r="H592" s="76">
        <v>30000000</v>
      </c>
      <c r="I592" s="94">
        <f t="shared" si="5"/>
        <v>30000000</v>
      </c>
      <c r="J592" s="49" t="s">
        <v>1130</v>
      </c>
      <c r="K592" s="50" t="s">
        <v>1134</v>
      </c>
      <c r="L592" s="51" t="s">
        <v>1153</v>
      </c>
    </row>
    <row r="593" spans="2:12" ht="90">
      <c r="B593" s="73" t="s">
        <v>240</v>
      </c>
      <c r="C593" s="49" t="s">
        <v>801</v>
      </c>
      <c r="D593" s="46" t="s">
        <v>1014</v>
      </c>
      <c r="E593" s="55" t="s">
        <v>1032</v>
      </c>
      <c r="F593" s="44" t="s">
        <v>1056</v>
      </c>
      <c r="G593" s="95" t="s">
        <v>1070</v>
      </c>
      <c r="H593" s="76">
        <v>30000000</v>
      </c>
      <c r="I593" s="94">
        <f t="shared" si="5"/>
        <v>30000000</v>
      </c>
      <c r="J593" s="49" t="s">
        <v>1130</v>
      </c>
      <c r="K593" s="50" t="s">
        <v>1134</v>
      </c>
      <c r="L593" s="51" t="s">
        <v>1153</v>
      </c>
    </row>
    <row r="594" spans="2:12" ht="90">
      <c r="B594" s="73">
        <v>80111600</v>
      </c>
      <c r="C594" s="49" t="s">
        <v>804</v>
      </c>
      <c r="D594" s="46" t="s">
        <v>1014</v>
      </c>
      <c r="E594" s="55" t="s">
        <v>1032</v>
      </c>
      <c r="F594" s="44" t="s">
        <v>1056</v>
      </c>
      <c r="G594" s="95" t="s">
        <v>1070</v>
      </c>
      <c r="H594" s="76">
        <v>40000000</v>
      </c>
      <c r="I594" s="94">
        <f t="shared" si="5"/>
        <v>40000000</v>
      </c>
      <c r="J594" s="49" t="s">
        <v>1130</v>
      </c>
      <c r="K594" s="50" t="s">
        <v>1134</v>
      </c>
      <c r="L594" s="51" t="s">
        <v>1153</v>
      </c>
    </row>
    <row r="595" spans="2:12" ht="90">
      <c r="B595" s="73">
        <v>80111600</v>
      </c>
      <c r="C595" s="49" t="s">
        <v>802</v>
      </c>
      <c r="D595" s="46" t="s">
        <v>1014</v>
      </c>
      <c r="E595" s="55" t="s">
        <v>1032</v>
      </c>
      <c r="F595" s="44" t="s">
        <v>1056</v>
      </c>
      <c r="G595" s="95" t="s">
        <v>1070</v>
      </c>
      <c r="H595" s="76">
        <v>30000000</v>
      </c>
      <c r="I595" s="94">
        <f t="shared" si="5"/>
        <v>30000000</v>
      </c>
      <c r="J595" s="49" t="s">
        <v>1130</v>
      </c>
      <c r="K595" s="50" t="s">
        <v>1134</v>
      </c>
      <c r="L595" s="51" t="s">
        <v>1153</v>
      </c>
    </row>
    <row r="596" spans="2:12" ht="90">
      <c r="B596" s="73">
        <v>80111600</v>
      </c>
      <c r="C596" s="49" t="s">
        <v>803</v>
      </c>
      <c r="D596" s="46" t="s">
        <v>1014</v>
      </c>
      <c r="E596" s="55" t="s">
        <v>1032</v>
      </c>
      <c r="F596" s="44" t="s">
        <v>1056</v>
      </c>
      <c r="G596" s="95" t="s">
        <v>1070</v>
      </c>
      <c r="H596" s="76">
        <v>30000000</v>
      </c>
      <c r="I596" s="94">
        <f t="shared" si="5"/>
        <v>30000000</v>
      </c>
      <c r="J596" s="49" t="s">
        <v>1130</v>
      </c>
      <c r="K596" s="50" t="s">
        <v>1134</v>
      </c>
      <c r="L596" s="51" t="s">
        <v>1153</v>
      </c>
    </row>
    <row r="597" spans="2:12" ht="90">
      <c r="B597" s="73">
        <v>43232102</v>
      </c>
      <c r="C597" s="49" t="s">
        <v>805</v>
      </c>
      <c r="D597" s="46" t="s">
        <v>1016</v>
      </c>
      <c r="E597" s="55" t="s">
        <v>1032</v>
      </c>
      <c r="F597" s="44" t="s">
        <v>1056</v>
      </c>
      <c r="G597" s="95" t="s">
        <v>1070</v>
      </c>
      <c r="H597" s="76">
        <v>100000000</v>
      </c>
      <c r="I597" s="94">
        <f t="shared" si="5"/>
        <v>100000000</v>
      </c>
      <c r="J597" s="49" t="s">
        <v>1130</v>
      </c>
      <c r="K597" s="50" t="s">
        <v>1134</v>
      </c>
      <c r="L597" s="51" t="s">
        <v>1153</v>
      </c>
    </row>
    <row r="598" spans="2:12" ht="90">
      <c r="B598" s="73" t="s">
        <v>241</v>
      </c>
      <c r="C598" s="49" t="s">
        <v>806</v>
      </c>
      <c r="D598" s="46" t="s">
        <v>1018</v>
      </c>
      <c r="E598" s="55" t="s">
        <v>1033</v>
      </c>
      <c r="F598" s="46" t="s">
        <v>1057</v>
      </c>
      <c r="G598" s="95" t="s">
        <v>1070</v>
      </c>
      <c r="H598" s="76">
        <v>20000000</v>
      </c>
      <c r="I598" s="94">
        <f t="shared" si="5"/>
        <v>20000000</v>
      </c>
      <c r="J598" s="49" t="s">
        <v>1130</v>
      </c>
      <c r="K598" s="50" t="s">
        <v>1134</v>
      </c>
      <c r="L598" s="51" t="s">
        <v>1153</v>
      </c>
    </row>
    <row r="599" spans="2:12" ht="90">
      <c r="B599" s="73">
        <v>80111612</v>
      </c>
      <c r="C599" s="49" t="s">
        <v>807</v>
      </c>
      <c r="D599" s="46" t="s">
        <v>1014</v>
      </c>
      <c r="E599" s="55" t="s">
        <v>1032</v>
      </c>
      <c r="F599" s="44" t="s">
        <v>1056</v>
      </c>
      <c r="G599" s="95" t="s">
        <v>1070</v>
      </c>
      <c r="H599" s="76">
        <v>20000000</v>
      </c>
      <c r="I599" s="94">
        <f t="shared" si="5"/>
        <v>20000000</v>
      </c>
      <c r="J599" s="49" t="s">
        <v>1130</v>
      </c>
      <c r="K599" s="50" t="s">
        <v>1134</v>
      </c>
      <c r="L599" s="51" t="s">
        <v>1153</v>
      </c>
    </row>
    <row r="600" spans="2:12" ht="90">
      <c r="B600" s="73">
        <v>80111612</v>
      </c>
      <c r="C600" s="49" t="s">
        <v>807</v>
      </c>
      <c r="D600" s="46" t="s">
        <v>1014</v>
      </c>
      <c r="E600" s="55" t="s">
        <v>1032</v>
      </c>
      <c r="F600" s="44" t="s">
        <v>1056</v>
      </c>
      <c r="G600" s="95" t="s">
        <v>1070</v>
      </c>
      <c r="H600" s="76">
        <v>20000000</v>
      </c>
      <c r="I600" s="94">
        <f t="shared" si="5"/>
        <v>20000000</v>
      </c>
      <c r="J600" s="49" t="s">
        <v>1130</v>
      </c>
      <c r="K600" s="50" t="s">
        <v>1134</v>
      </c>
      <c r="L600" s="51" t="s">
        <v>1153</v>
      </c>
    </row>
    <row r="601" spans="2:12" ht="90">
      <c r="B601" s="73">
        <v>80111612</v>
      </c>
      <c r="C601" s="49" t="s">
        <v>807</v>
      </c>
      <c r="D601" s="46" t="s">
        <v>1014</v>
      </c>
      <c r="E601" s="55" t="s">
        <v>1032</v>
      </c>
      <c r="F601" s="44" t="s">
        <v>1056</v>
      </c>
      <c r="G601" s="95" t="s">
        <v>1070</v>
      </c>
      <c r="H601" s="76">
        <v>20000000</v>
      </c>
      <c r="I601" s="94">
        <f t="shared" si="5"/>
        <v>20000000</v>
      </c>
      <c r="J601" s="49" t="s">
        <v>1130</v>
      </c>
      <c r="K601" s="50" t="s">
        <v>1134</v>
      </c>
      <c r="L601" s="51" t="s">
        <v>1153</v>
      </c>
    </row>
    <row r="602" spans="2:12" ht="90">
      <c r="B602" s="73">
        <v>80111612</v>
      </c>
      <c r="C602" s="49" t="s">
        <v>807</v>
      </c>
      <c r="D602" s="46" t="s">
        <v>1014</v>
      </c>
      <c r="E602" s="55" t="s">
        <v>1032</v>
      </c>
      <c r="F602" s="44" t="s">
        <v>1056</v>
      </c>
      <c r="G602" s="95" t="s">
        <v>1070</v>
      </c>
      <c r="H602" s="76">
        <v>20000000</v>
      </c>
      <c r="I602" s="94">
        <f t="shared" si="5"/>
        <v>20000000</v>
      </c>
      <c r="J602" s="49" t="s">
        <v>1130</v>
      </c>
      <c r="K602" s="50" t="s">
        <v>1134</v>
      </c>
      <c r="L602" s="51" t="s">
        <v>1153</v>
      </c>
    </row>
    <row r="603" spans="2:12" ht="75">
      <c r="B603" s="54">
        <v>80111600</v>
      </c>
      <c r="C603" s="96" t="s">
        <v>808</v>
      </c>
      <c r="D603" s="45" t="s">
        <v>1014</v>
      </c>
      <c r="E603" s="45" t="s">
        <v>1041</v>
      </c>
      <c r="F603" s="46" t="s">
        <v>1056</v>
      </c>
      <c r="G603" s="55" t="s">
        <v>1102</v>
      </c>
      <c r="H603" s="76">
        <v>682704000</v>
      </c>
      <c r="I603" s="97">
        <v>682704000</v>
      </c>
      <c r="J603" s="95" t="s">
        <v>1130</v>
      </c>
      <c r="K603" s="50" t="s">
        <v>1134</v>
      </c>
      <c r="L603" s="51" t="s">
        <v>1154</v>
      </c>
    </row>
    <row r="604" spans="2:12" ht="75">
      <c r="B604" s="54">
        <v>80111600</v>
      </c>
      <c r="C604" s="96" t="s">
        <v>1159</v>
      </c>
      <c r="D604" s="45" t="s">
        <v>1014</v>
      </c>
      <c r="E604" s="45" t="s">
        <v>1041</v>
      </c>
      <c r="F604" s="46" t="s">
        <v>1056</v>
      </c>
      <c r="G604" s="47" t="s">
        <v>1070</v>
      </c>
      <c r="H604" s="76">
        <v>289630000</v>
      </c>
      <c r="I604" s="97">
        <v>289630000</v>
      </c>
      <c r="J604" s="95" t="s">
        <v>1130</v>
      </c>
      <c r="K604" s="50" t="s">
        <v>1134</v>
      </c>
      <c r="L604" s="51" t="s">
        <v>1154</v>
      </c>
    </row>
    <row r="605" spans="2:12" ht="60">
      <c r="B605" s="54">
        <v>80111600</v>
      </c>
      <c r="C605" s="80" t="s">
        <v>809</v>
      </c>
      <c r="D605" s="45" t="s">
        <v>1014</v>
      </c>
      <c r="E605" s="45" t="s">
        <v>1041</v>
      </c>
      <c r="F605" s="46" t="s">
        <v>1056</v>
      </c>
      <c r="G605" s="55" t="s">
        <v>1070</v>
      </c>
      <c r="H605" s="76">
        <v>51202800</v>
      </c>
      <c r="I605" s="97">
        <v>51202800</v>
      </c>
      <c r="J605" s="95" t="s">
        <v>1130</v>
      </c>
      <c r="K605" s="50" t="s">
        <v>1134</v>
      </c>
      <c r="L605" s="51" t="s">
        <v>1154</v>
      </c>
    </row>
    <row r="606" spans="2:12" ht="120">
      <c r="B606" s="54">
        <v>80111600</v>
      </c>
      <c r="C606" s="96" t="s">
        <v>810</v>
      </c>
      <c r="D606" s="45" t="s">
        <v>1014</v>
      </c>
      <c r="E606" s="45" t="s">
        <v>1041</v>
      </c>
      <c r="F606" s="46" t="s">
        <v>1056</v>
      </c>
      <c r="G606" s="55" t="s">
        <v>1070</v>
      </c>
      <c r="H606" s="76">
        <v>37238400</v>
      </c>
      <c r="I606" s="97">
        <v>37238400</v>
      </c>
      <c r="J606" s="95" t="s">
        <v>1130</v>
      </c>
      <c r="K606" s="50" t="s">
        <v>1134</v>
      </c>
      <c r="L606" s="51" t="s">
        <v>1154</v>
      </c>
    </row>
    <row r="607" spans="2:12" ht="75">
      <c r="B607" s="54">
        <v>80111600</v>
      </c>
      <c r="C607" s="96" t="s">
        <v>811</v>
      </c>
      <c r="D607" s="45" t="s">
        <v>1014</v>
      </c>
      <c r="E607" s="45" t="s">
        <v>1041</v>
      </c>
      <c r="F607" s="46" t="s">
        <v>1056</v>
      </c>
      <c r="G607" s="55" t="s">
        <v>1070</v>
      </c>
      <c r="H607" s="76">
        <v>37238400</v>
      </c>
      <c r="I607" s="97">
        <v>37238400</v>
      </c>
      <c r="J607" s="95" t="s">
        <v>1130</v>
      </c>
      <c r="K607" s="50" t="s">
        <v>1134</v>
      </c>
      <c r="L607" s="51" t="s">
        <v>1154</v>
      </c>
    </row>
    <row r="608" spans="2:12" ht="90">
      <c r="B608" s="54">
        <v>80111600</v>
      </c>
      <c r="C608" s="80" t="s">
        <v>812</v>
      </c>
      <c r="D608" s="45" t="s">
        <v>1014</v>
      </c>
      <c r="E608" s="45" t="s">
        <v>1041</v>
      </c>
      <c r="F608" s="46" t="s">
        <v>1056</v>
      </c>
      <c r="G608" s="55" t="s">
        <v>1070</v>
      </c>
      <c r="H608" s="76">
        <v>43444800</v>
      </c>
      <c r="I608" s="97">
        <v>43444800</v>
      </c>
      <c r="J608" s="95" t="s">
        <v>1130</v>
      </c>
      <c r="K608" s="50" t="s">
        <v>1134</v>
      </c>
      <c r="L608" s="51" t="s">
        <v>1154</v>
      </c>
    </row>
    <row r="609" spans="2:12" ht="165">
      <c r="B609" s="54">
        <v>80111600</v>
      </c>
      <c r="C609" s="96" t="s">
        <v>1160</v>
      </c>
      <c r="D609" s="45" t="s">
        <v>1014</v>
      </c>
      <c r="E609" s="45" t="s">
        <v>1041</v>
      </c>
      <c r="F609" s="46" t="s">
        <v>1056</v>
      </c>
      <c r="G609" s="55" t="s">
        <v>1070</v>
      </c>
      <c r="H609" s="76">
        <v>55857600</v>
      </c>
      <c r="I609" s="97">
        <v>55857600</v>
      </c>
      <c r="J609" s="95" t="s">
        <v>1130</v>
      </c>
      <c r="K609" s="50" t="s">
        <v>1134</v>
      </c>
      <c r="L609" s="51" t="s">
        <v>1154</v>
      </c>
    </row>
    <row r="610" spans="2:12" ht="165">
      <c r="B610" s="54">
        <v>80111600</v>
      </c>
      <c r="C610" s="98" t="s">
        <v>813</v>
      </c>
      <c r="D610" s="45" t="s">
        <v>1014</v>
      </c>
      <c r="E610" s="45" t="s">
        <v>1041</v>
      </c>
      <c r="F610" s="46" t="s">
        <v>1056</v>
      </c>
      <c r="G610" s="55" t="s">
        <v>1070</v>
      </c>
      <c r="H610" s="76">
        <v>65477520</v>
      </c>
      <c r="I610" s="97">
        <v>65477520</v>
      </c>
      <c r="J610" s="95" t="s">
        <v>1130</v>
      </c>
      <c r="K610" s="50" t="s">
        <v>1134</v>
      </c>
      <c r="L610" s="51" t="s">
        <v>1154</v>
      </c>
    </row>
    <row r="611" spans="2:12" ht="150">
      <c r="B611" s="54">
        <v>80111600</v>
      </c>
      <c r="C611" s="77" t="s">
        <v>1161</v>
      </c>
      <c r="D611" s="45" t="s">
        <v>1014</v>
      </c>
      <c r="E611" s="45" t="s">
        <v>1041</v>
      </c>
      <c r="F611" s="46" t="s">
        <v>1056</v>
      </c>
      <c r="G611" s="55" t="s">
        <v>1070</v>
      </c>
      <c r="H611" s="76">
        <v>55857600</v>
      </c>
      <c r="I611" s="97">
        <v>55857600</v>
      </c>
      <c r="J611" s="95" t="s">
        <v>1130</v>
      </c>
      <c r="K611" s="50" t="s">
        <v>1134</v>
      </c>
      <c r="L611" s="51" t="s">
        <v>1154</v>
      </c>
    </row>
    <row r="612" spans="2:12" ht="135">
      <c r="B612" s="54">
        <v>80121700</v>
      </c>
      <c r="C612" s="77" t="s">
        <v>814</v>
      </c>
      <c r="D612" s="45" t="s">
        <v>1014</v>
      </c>
      <c r="E612" s="45" t="s">
        <v>1041</v>
      </c>
      <c r="F612" s="46" t="s">
        <v>1056</v>
      </c>
      <c r="G612" s="55" t="s">
        <v>1070</v>
      </c>
      <c r="H612" s="76">
        <v>37238400</v>
      </c>
      <c r="I612" s="97">
        <v>37238400</v>
      </c>
      <c r="J612" s="95" t="s">
        <v>1130</v>
      </c>
      <c r="K612" s="50" t="s">
        <v>1134</v>
      </c>
      <c r="L612" s="51" t="s">
        <v>1154</v>
      </c>
    </row>
    <row r="613" spans="2:12" ht="120">
      <c r="B613" s="54">
        <v>80111600</v>
      </c>
      <c r="C613" s="30" t="s">
        <v>815</v>
      </c>
      <c r="D613" s="45" t="s">
        <v>1014</v>
      </c>
      <c r="E613" s="45" t="s">
        <v>1041</v>
      </c>
      <c r="F613" s="46" t="s">
        <v>1056</v>
      </c>
      <c r="G613" s="55" t="s">
        <v>1070</v>
      </c>
      <c r="H613" s="76">
        <v>20000000</v>
      </c>
      <c r="I613" s="97">
        <v>20000000</v>
      </c>
      <c r="J613" s="95" t="s">
        <v>1130</v>
      </c>
      <c r="K613" s="50" t="s">
        <v>1134</v>
      </c>
      <c r="L613" s="51" t="s">
        <v>1154</v>
      </c>
    </row>
    <row r="614" spans="2:12" ht="75">
      <c r="B614" s="57">
        <v>80111600</v>
      </c>
      <c r="C614" s="96" t="s">
        <v>816</v>
      </c>
      <c r="D614" s="45" t="s">
        <v>1014</v>
      </c>
      <c r="E614" s="45" t="s">
        <v>1041</v>
      </c>
      <c r="F614" s="46" t="s">
        <v>1056</v>
      </c>
      <c r="G614" s="55" t="s">
        <v>1102</v>
      </c>
      <c r="H614" s="76">
        <v>107250000</v>
      </c>
      <c r="I614" s="97">
        <v>107250000</v>
      </c>
      <c r="J614" s="95" t="s">
        <v>1130</v>
      </c>
      <c r="K614" s="50" t="s">
        <v>1134</v>
      </c>
      <c r="L614" s="51" t="s">
        <v>1154</v>
      </c>
    </row>
    <row r="615" spans="2:12" ht="120">
      <c r="B615" s="54">
        <v>80111600</v>
      </c>
      <c r="C615" s="98" t="s">
        <v>817</v>
      </c>
      <c r="D615" s="45" t="s">
        <v>1014</v>
      </c>
      <c r="E615" s="45" t="s">
        <v>1041</v>
      </c>
      <c r="F615" s="46" t="s">
        <v>1056</v>
      </c>
      <c r="G615" s="55" t="s">
        <v>1070</v>
      </c>
      <c r="H615" s="76">
        <v>143000000</v>
      </c>
      <c r="I615" s="97">
        <v>143000000</v>
      </c>
      <c r="J615" s="95" t="s">
        <v>1130</v>
      </c>
      <c r="K615" s="50" t="s">
        <v>1134</v>
      </c>
      <c r="L615" s="51" t="s">
        <v>1154</v>
      </c>
    </row>
    <row r="616" spans="2:12" ht="60">
      <c r="B616" s="54">
        <v>80111604</v>
      </c>
      <c r="C616" s="90" t="s">
        <v>818</v>
      </c>
      <c r="D616" s="45" t="s">
        <v>1014</v>
      </c>
      <c r="E616" s="45" t="s">
        <v>1041</v>
      </c>
      <c r="F616" s="46" t="s">
        <v>1056</v>
      </c>
      <c r="G616" s="55" t="s">
        <v>1102</v>
      </c>
      <c r="H616" s="76">
        <v>72000000</v>
      </c>
      <c r="I616" s="97">
        <v>72000000</v>
      </c>
      <c r="J616" s="95" t="s">
        <v>1130</v>
      </c>
      <c r="K616" s="50" t="s">
        <v>1134</v>
      </c>
      <c r="L616" s="51" t="s">
        <v>1154</v>
      </c>
    </row>
    <row r="617" spans="2:12" ht="60">
      <c r="B617" s="54">
        <v>80131500</v>
      </c>
      <c r="C617" s="90" t="s">
        <v>819</v>
      </c>
      <c r="D617" s="45" t="s">
        <v>1014</v>
      </c>
      <c r="E617" s="45" t="s">
        <v>1041</v>
      </c>
      <c r="F617" s="46" t="s">
        <v>1056</v>
      </c>
      <c r="G617" s="55" t="s">
        <v>1070</v>
      </c>
      <c r="H617" s="76">
        <v>120000000</v>
      </c>
      <c r="I617" s="97">
        <v>120000000</v>
      </c>
      <c r="J617" s="95" t="s">
        <v>1130</v>
      </c>
      <c r="K617" s="50" t="s">
        <v>1134</v>
      </c>
      <c r="L617" s="51" t="s">
        <v>1154</v>
      </c>
    </row>
    <row r="618" spans="2:12" ht="75">
      <c r="B618" s="54">
        <v>80111600</v>
      </c>
      <c r="C618" s="90" t="s">
        <v>820</v>
      </c>
      <c r="D618" s="45" t="s">
        <v>1014</v>
      </c>
      <c r="E618" s="45" t="s">
        <v>1041</v>
      </c>
      <c r="F618" s="46" t="s">
        <v>1056</v>
      </c>
      <c r="G618" s="55" t="s">
        <v>1102</v>
      </c>
      <c r="H618" s="76">
        <v>60000000</v>
      </c>
      <c r="I618" s="97">
        <v>60000000</v>
      </c>
      <c r="J618" s="95" t="s">
        <v>1130</v>
      </c>
      <c r="K618" s="50" t="s">
        <v>1134</v>
      </c>
      <c r="L618" s="51" t="s">
        <v>1154</v>
      </c>
    </row>
    <row r="619" spans="2:12" ht="45">
      <c r="B619" s="57" t="s">
        <v>242</v>
      </c>
      <c r="C619" s="90" t="s">
        <v>821</v>
      </c>
      <c r="D619" s="45" t="s">
        <v>1014</v>
      </c>
      <c r="E619" s="45" t="s">
        <v>1041</v>
      </c>
      <c r="F619" s="46" t="s">
        <v>1056</v>
      </c>
      <c r="G619" s="55" t="s">
        <v>1102</v>
      </c>
      <c r="H619" s="76">
        <v>120000000</v>
      </c>
      <c r="I619" s="97">
        <v>120000000</v>
      </c>
      <c r="J619" s="95" t="s">
        <v>1130</v>
      </c>
      <c r="K619" s="50" t="s">
        <v>1134</v>
      </c>
      <c r="L619" s="51" t="s">
        <v>1154</v>
      </c>
    </row>
    <row r="620" spans="2:12" ht="30">
      <c r="B620" s="54">
        <v>43233415</v>
      </c>
      <c r="C620" s="99" t="s">
        <v>822</v>
      </c>
      <c r="D620" s="45" t="s">
        <v>1014</v>
      </c>
      <c r="E620" s="45" t="s">
        <v>1041</v>
      </c>
      <c r="F620" s="46" t="s">
        <v>1058</v>
      </c>
      <c r="G620" s="55" t="s">
        <v>1070</v>
      </c>
      <c r="H620" s="76">
        <v>100000000</v>
      </c>
      <c r="I620" s="97">
        <v>100000000</v>
      </c>
      <c r="J620" s="95" t="s">
        <v>1130</v>
      </c>
      <c r="K620" s="50" t="s">
        <v>1134</v>
      </c>
      <c r="L620" s="51" t="s">
        <v>1154</v>
      </c>
    </row>
    <row r="621" spans="2:12" ht="75">
      <c r="B621" s="54">
        <v>80111600</v>
      </c>
      <c r="C621" s="98" t="s">
        <v>823</v>
      </c>
      <c r="D621" s="45" t="s">
        <v>1014</v>
      </c>
      <c r="E621" s="45" t="s">
        <v>1041</v>
      </c>
      <c r="F621" s="46" t="s">
        <v>1056</v>
      </c>
      <c r="G621" s="55" t="s">
        <v>1070</v>
      </c>
      <c r="H621" s="76">
        <v>45000000</v>
      </c>
      <c r="I621" s="97">
        <v>45000000</v>
      </c>
      <c r="J621" s="95" t="s">
        <v>1130</v>
      </c>
      <c r="K621" s="50" t="s">
        <v>1134</v>
      </c>
      <c r="L621" s="51" t="s">
        <v>1154</v>
      </c>
    </row>
    <row r="622" spans="2:12" ht="165">
      <c r="B622" s="54">
        <v>80111600</v>
      </c>
      <c r="C622" s="98" t="s">
        <v>824</v>
      </c>
      <c r="D622" s="45" t="s">
        <v>1014</v>
      </c>
      <c r="E622" s="45" t="s">
        <v>1041</v>
      </c>
      <c r="F622" s="46" t="s">
        <v>1056</v>
      </c>
      <c r="G622" s="55" t="s">
        <v>1070</v>
      </c>
      <c r="H622" s="76">
        <v>86889600</v>
      </c>
      <c r="I622" s="97">
        <v>86889600</v>
      </c>
      <c r="J622" s="95" t="s">
        <v>1130</v>
      </c>
      <c r="K622" s="50" t="s">
        <v>1134</v>
      </c>
      <c r="L622" s="51" t="s">
        <v>1154</v>
      </c>
    </row>
    <row r="623" spans="2:12" ht="30">
      <c r="B623" s="54">
        <v>80111600</v>
      </c>
      <c r="C623" s="98" t="s">
        <v>825</v>
      </c>
      <c r="D623" s="45" t="s">
        <v>1014</v>
      </c>
      <c r="E623" s="45" t="s">
        <v>1041</v>
      </c>
      <c r="F623" s="46" t="s">
        <v>1056</v>
      </c>
      <c r="G623" s="55" t="s">
        <v>1070</v>
      </c>
      <c r="H623" s="76">
        <v>165000000</v>
      </c>
      <c r="I623" s="97">
        <v>165000000</v>
      </c>
      <c r="J623" s="95" t="s">
        <v>1130</v>
      </c>
      <c r="K623" s="50" t="s">
        <v>1134</v>
      </c>
      <c r="L623" s="51" t="s">
        <v>1154</v>
      </c>
    </row>
    <row r="624" spans="2:12" ht="30">
      <c r="B624" s="57" t="s">
        <v>243</v>
      </c>
      <c r="C624" s="98" t="s">
        <v>826</v>
      </c>
      <c r="D624" s="45" t="s">
        <v>1014</v>
      </c>
      <c r="E624" s="45" t="s">
        <v>1041</v>
      </c>
      <c r="F624" s="46" t="s">
        <v>1056</v>
      </c>
      <c r="G624" s="55" t="s">
        <v>1069</v>
      </c>
      <c r="H624" s="76">
        <v>500000000</v>
      </c>
      <c r="I624" s="97">
        <v>500000000</v>
      </c>
      <c r="J624" s="95" t="s">
        <v>1130</v>
      </c>
      <c r="K624" s="50" t="s">
        <v>1134</v>
      </c>
      <c r="L624" s="51" t="s">
        <v>1154</v>
      </c>
    </row>
    <row r="625" spans="2:12" ht="75">
      <c r="B625" s="54">
        <v>78111800</v>
      </c>
      <c r="C625" s="99" t="s">
        <v>827</v>
      </c>
      <c r="D625" s="45" t="s">
        <v>1014</v>
      </c>
      <c r="E625" s="45" t="s">
        <v>1041</v>
      </c>
      <c r="F625" s="46" t="s">
        <v>1058</v>
      </c>
      <c r="G625" s="55" t="s">
        <v>1102</v>
      </c>
      <c r="H625" s="76">
        <v>480000000</v>
      </c>
      <c r="I625" s="97">
        <v>480000000</v>
      </c>
      <c r="J625" s="95" t="s">
        <v>1130</v>
      </c>
      <c r="K625" s="50" t="s">
        <v>1134</v>
      </c>
      <c r="L625" s="51" t="s">
        <v>1154</v>
      </c>
    </row>
    <row r="626" spans="2:12" ht="105">
      <c r="B626" s="54" t="s">
        <v>244</v>
      </c>
      <c r="C626" s="99" t="s">
        <v>828</v>
      </c>
      <c r="D626" s="45" t="s">
        <v>1014</v>
      </c>
      <c r="E626" s="45" t="s">
        <v>1047</v>
      </c>
      <c r="F626" s="46" t="s">
        <v>1057</v>
      </c>
      <c r="G626" s="55" t="s">
        <v>1102</v>
      </c>
      <c r="H626" s="76">
        <v>50000000</v>
      </c>
      <c r="I626" s="97">
        <v>50000000</v>
      </c>
      <c r="J626" s="95" t="s">
        <v>1130</v>
      </c>
      <c r="K626" s="50" t="s">
        <v>1134</v>
      </c>
      <c r="L626" s="51" t="s">
        <v>1154</v>
      </c>
    </row>
    <row r="627" spans="2:12" ht="60">
      <c r="B627" s="54" t="s">
        <v>245</v>
      </c>
      <c r="C627" s="98" t="s">
        <v>829</v>
      </c>
      <c r="D627" s="45" t="s">
        <v>1014</v>
      </c>
      <c r="E627" s="45" t="s">
        <v>1036</v>
      </c>
      <c r="F627" s="46" t="s">
        <v>1058</v>
      </c>
      <c r="G627" s="55" t="s">
        <v>1102</v>
      </c>
      <c r="H627" s="76">
        <v>150000000</v>
      </c>
      <c r="I627" s="97">
        <v>150000000</v>
      </c>
      <c r="J627" s="95" t="s">
        <v>1130</v>
      </c>
      <c r="K627" s="50" t="s">
        <v>1134</v>
      </c>
      <c r="L627" s="51" t="s">
        <v>1154</v>
      </c>
    </row>
    <row r="628" spans="2:12" ht="30">
      <c r="B628" s="54">
        <v>93142001</v>
      </c>
      <c r="C628" s="98" t="s">
        <v>1162</v>
      </c>
      <c r="D628" s="45" t="s">
        <v>1014</v>
      </c>
      <c r="E628" s="45" t="s">
        <v>1041</v>
      </c>
      <c r="F628" s="46" t="s">
        <v>1059</v>
      </c>
      <c r="G628" s="55" t="s">
        <v>1070</v>
      </c>
      <c r="H628" s="76">
        <v>1200000000</v>
      </c>
      <c r="I628" s="97">
        <v>1200000000</v>
      </c>
      <c r="J628" s="95" t="s">
        <v>1130</v>
      </c>
      <c r="K628" s="50" t="s">
        <v>1134</v>
      </c>
      <c r="L628" s="51" t="s">
        <v>1154</v>
      </c>
    </row>
    <row r="629" spans="2:12" ht="90">
      <c r="B629" s="54" t="s">
        <v>246</v>
      </c>
      <c r="C629" s="99" t="s">
        <v>830</v>
      </c>
      <c r="D629" s="45" t="s">
        <v>1014</v>
      </c>
      <c r="E629" s="45" t="s">
        <v>1041</v>
      </c>
      <c r="F629" s="46" t="s">
        <v>1059</v>
      </c>
      <c r="G629" s="55" t="s">
        <v>1102</v>
      </c>
      <c r="H629" s="76">
        <v>1000000000</v>
      </c>
      <c r="I629" s="97">
        <v>1000000000</v>
      </c>
      <c r="J629" s="95" t="s">
        <v>1130</v>
      </c>
      <c r="K629" s="50" t="s">
        <v>1134</v>
      </c>
      <c r="L629" s="51" t="s">
        <v>1154</v>
      </c>
    </row>
    <row r="630" spans="2:12" ht="30">
      <c r="B630" s="54" t="s">
        <v>247</v>
      </c>
      <c r="C630" s="98" t="s">
        <v>831</v>
      </c>
      <c r="D630" s="45" t="s">
        <v>1014</v>
      </c>
      <c r="E630" s="45" t="s">
        <v>1041</v>
      </c>
      <c r="F630" s="46" t="s">
        <v>1059</v>
      </c>
      <c r="G630" s="55" t="s">
        <v>1070</v>
      </c>
      <c r="H630" s="76">
        <v>1000000000</v>
      </c>
      <c r="I630" s="97">
        <v>1000000000</v>
      </c>
      <c r="J630" s="95" t="s">
        <v>1130</v>
      </c>
      <c r="K630" s="50" t="s">
        <v>1134</v>
      </c>
      <c r="L630" s="51" t="s">
        <v>1154</v>
      </c>
    </row>
    <row r="631" spans="2:12" ht="60">
      <c r="B631" s="54" t="s">
        <v>248</v>
      </c>
      <c r="C631" s="98" t="s">
        <v>832</v>
      </c>
      <c r="D631" s="45" t="s">
        <v>1014</v>
      </c>
      <c r="E631" s="45" t="s">
        <v>1037</v>
      </c>
      <c r="F631" s="46" t="s">
        <v>1058</v>
      </c>
      <c r="G631" s="55" t="s">
        <v>1070</v>
      </c>
      <c r="H631" s="76">
        <v>70000000</v>
      </c>
      <c r="I631" s="97">
        <v>70000000</v>
      </c>
      <c r="J631" s="95" t="s">
        <v>1130</v>
      </c>
      <c r="K631" s="50" t="s">
        <v>1134</v>
      </c>
      <c r="L631" s="51" t="s">
        <v>1154</v>
      </c>
    </row>
    <row r="632" spans="2:12" ht="45">
      <c r="B632" s="54" t="s">
        <v>249</v>
      </c>
      <c r="C632" s="98" t="s">
        <v>833</v>
      </c>
      <c r="D632" s="45" t="s">
        <v>1014</v>
      </c>
      <c r="E632" s="45" t="s">
        <v>1041</v>
      </c>
      <c r="F632" s="46" t="s">
        <v>1056</v>
      </c>
      <c r="G632" s="55" t="s">
        <v>1070</v>
      </c>
      <c r="H632" s="76">
        <v>200000000</v>
      </c>
      <c r="I632" s="97">
        <v>200000000</v>
      </c>
      <c r="J632" s="95" t="s">
        <v>1130</v>
      </c>
      <c r="K632" s="50" t="s">
        <v>1134</v>
      </c>
      <c r="L632" s="51" t="s">
        <v>1154</v>
      </c>
    </row>
    <row r="633" spans="2:12" ht="30">
      <c r="B633" s="54">
        <v>93142000</v>
      </c>
      <c r="C633" s="98" t="s">
        <v>834</v>
      </c>
      <c r="D633" s="45" t="s">
        <v>1014</v>
      </c>
      <c r="E633" s="45" t="s">
        <v>1038</v>
      </c>
      <c r="F633" s="46" t="s">
        <v>1056</v>
      </c>
      <c r="G633" s="55" t="s">
        <v>1070</v>
      </c>
      <c r="H633" s="76">
        <v>70000000</v>
      </c>
      <c r="I633" s="97">
        <v>70000000</v>
      </c>
      <c r="J633" s="95" t="s">
        <v>1130</v>
      </c>
      <c r="K633" s="50" t="s">
        <v>1134</v>
      </c>
      <c r="L633" s="51" t="s">
        <v>1154</v>
      </c>
    </row>
    <row r="634" spans="2:12" ht="30">
      <c r="B634" s="54">
        <v>72101507</v>
      </c>
      <c r="C634" s="99" t="s">
        <v>835</v>
      </c>
      <c r="D634" s="45" t="s">
        <v>1014</v>
      </c>
      <c r="E634" s="45" t="s">
        <v>1041</v>
      </c>
      <c r="F634" s="46" t="s">
        <v>1058</v>
      </c>
      <c r="G634" s="55" t="s">
        <v>1070</v>
      </c>
      <c r="H634" s="76">
        <v>400000000</v>
      </c>
      <c r="I634" s="97">
        <v>400000000</v>
      </c>
      <c r="J634" s="95" t="s">
        <v>1130</v>
      </c>
      <c r="K634" s="50" t="s">
        <v>1134</v>
      </c>
      <c r="L634" s="51" t="s">
        <v>1154</v>
      </c>
    </row>
    <row r="635" spans="2:12" ht="30">
      <c r="B635" s="54">
        <v>72101507</v>
      </c>
      <c r="C635" s="99" t="s">
        <v>836</v>
      </c>
      <c r="D635" s="45" t="s">
        <v>1014</v>
      </c>
      <c r="E635" s="45" t="s">
        <v>1041</v>
      </c>
      <c r="F635" s="46" t="s">
        <v>1058</v>
      </c>
      <c r="G635" s="55" t="s">
        <v>1102</v>
      </c>
      <c r="H635" s="76">
        <v>500000000</v>
      </c>
      <c r="I635" s="97">
        <v>500000000</v>
      </c>
      <c r="J635" s="95" t="s">
        <v>1130</v>
      </c>
      <c r="K635" s="50" t="s">
        <v>1134</v>
      </c>
      <c r="L635" s="51" t="s">
        <v>1154</v>
      </c>
    </row>
    <row r="636" spans="2:12" ht="30">
      <c r="B636" s="54" t="s">
        <v>250</v>
      </c>
      <c r="C636" s="98" t="s">
        <v>837</v>
      </c>
      <c r="D636" s="45" t="s">
        <v>1018</v>
      </c>
      <c r="E636" s="45" t="s">
        <v>1041</v>
      </c>
      <c r="F636" s="46" t="s">
        <v>1058</v>
      </c>
      <c r="G636" s="55" t="s">
        <v>1070</v>
      </c>
      <c r="H636" s="76">
        <v>200000000</v>
      </c>
      <c r="I636" s="97">
        <v>200000000</v>
      </c>
      <c r="J636" s="95" t="s">
        <v>1130</v>
      </c>
      <c r="K636" s="50" t="s">
        <v>1134</v>
      </c>
      <c r="L636" s="51" t="s">
        <v>1154</v>
      </c>
    </row>
    <row r="637" spans="2:12" ht="30">
      <c r="B637" s="54">
        <v>72151500</v>
      </c>
      <c r="C637" s="98" t="s">
        <v>838</v>
      </c>
      <c r="D637" s="45" t="s">
        <v>1018</v>
      </c>
      <c r="E637" s="45" t="s">
        <v>1049</v>
      </c>
      <c r="F637" s="46" t="s">
        <v>1058</v>
      </c>
      <c r="G637" s="55" t="s">
        <v>1070</v>
      </c>
      <c r="H637" s="76">
        <v>300000000</v>
      </c>
      <c r="I637" s="97">
        <v>300000000</v>
      </c>
      <c r="J637" s="95" t="s">
        <v>1130</v>
      </c>
      <c r="K637" s="50" t="s">
        <v>1134</v>
      </c>
      <c r="L637" s="51" t="s">
        <v>1154</v>
      </c>
    </row>
    <row r="638" spans="2:12" ht="75">
      <c r="B638" s="54">
        <v>81101500</v>
      </c>
      <c r="C638" s="96" t="s">
        <v>839</v>
      </c>
      <c r="D638" s="45" t="s">
        <v>1018</v>
      </c>
      <c r="E638" s="45" t="s">
        <v>1038</v>
      </c>
      <c r="F638" s="46" t="s">
        <v>1060</v>
      </c>
      <c r="G638" s="55" t="s">
        <v>1102</v>
      </c>
      <c r="H638" s="76">
        <v>299428480</v>
      </c>
      <c r="I638" s="97">
        <v>299428480</v>
      </c>
      <c r="J638" s="95" t="s">
        <v>1130</v>
      </c>
      <c r="K638" s="50" t="s">
        <v>1134</v>
      </c>
      <c r="L638" s="51" t="s">
        <v>1154</v>
      </c>
    </row>
    <row r="639" spans="2:12" ht="45">
      <c r="B639" s="57" t="s">
        <v>251</v>
      </c>
      <c r="C639" s="44" t="s">
        <v>840</v>
      </c>
      <c r="D639" s="45" t="s">
        <v>1014</v>
      </c>
      <c r="E639" s="45" t="s">
        <v>1032</v>
      </c>
      <c r="F639" s="46" t="s">
        <v>1056</v>
      </c>
      <c r="G639" s="55" t="s">
        <v>1109</v>
      </c>
      <c r="H639" s="76">
        <v>2100000000</v>
      </c>
      <c r="I639" s="100">
        <v>2100000000</v>
      </c>
      <c r="J639" s="49" t="s">
        <v>1130</v>
      </c>
      <c r="K639" s="50" t="s">
        <v>1134</v>
      </c>
      <c r="L639" s="51" t="s">
        <v>1155</v>
      </c>
    </row>
    <row r="640" spans="2:12" ht="75">
      <c r="B640" s="54" t="s">
        <v>252</v>
      </c>
      <c r="C640" s="44" t="s">
        <v>841</v>
      </c>
      <c r="D640" s="45" t="s">
        <v>1014</v>
      </c>
      <c r="E640" s="45" t="s">
        <v>1032</v>
      </c>
      <c r="F640" s="46" t="s">
        <v>1057</v>
      </c>
      <c r="G640" s="55" t="s">
        <v>1109</v>
      </c>
      <c r="H640" s="76">
        <v>58800000</v>
      </c>
      <c r="I640" s="100">
        <v>58800000</v>
      </c>
      <c r="J640" s="49" t="s">
        <v>1130</v>
      </c>
      <c r="K640" s="50" t="s">
        <v>1134</v>
      </c>
      <c r="L640" s="51" t="s">
        <v>1155</v>
      </c>
    </row>
    <row r="641" spans="2:12" ht="60">
      <c r="B641" s="54" t="s">
        <v>253</v>
      </c>
      <c r="C641" s="44" t="s">
        <v>842</v>
      </c>
      <c r="D641" s="45" t="s">
        <v>1014</v>
      </c>
      <c r="E641" s="45" t="s">
        <v>1032</v>
      </c>
      <c r="F641" s="46" t="s">
        <v>1057</v>
      </c>
      <c r="G641" s="55" t="s">
        <v>1109</v>
      </c>
      <c r="H641" s="76">
        <v>58800000</v>
      </c>
      <c r="I641" s="100">
        <v>58800000</v>
      </c>
      <c r="J641" s="49" t="s">
        <v>1130</v>
      </c>
      <c r="K641" s="50" t="s">
        <v>1134</v>
      </c>
      <c r="L641" s="51" t="s">
        <v>1155</v>
      </c>
    </row>
    <row r="642" spans="2:12" ht="45">
      <c r="B642" s="54" t="s">
        <v>254</v>
      </c>
      <c r="C642" s="53" t="s">
        <v>843</v>
      </c>
      <c r="D642" s="45" t="s">
        <v>1014</v>
      </c>
      <c r="E642" s="45" t="s">
        <v>1032</v>
      </c>
      <c r="F642" s="46" t="s">
        <v>1057</v>
      </c>
      <c r="G642" s="55" t="s">
        <v>1109</v>
      </c>
      <c r="H642" s="76">
        <v>25000000</v>
      </c>
      <c r="I642" s="100">
        <v>25000000</v>
      </c>
      <c r="J642" s="49" t="s">
        <v>1130</v>
      </c>
      <c r="K642" s="50" t="s">
        <v>1134</v>
      </c>
      <c r="L642" s="51" t="s">
        <v>1155</v>
      </c>
    </row>
    <row r="643" spans="2:12" ht="60">
      <c r="B643" s="54" t="s">
        <v>255</v>
      </c>
      <c r="C643" s="44" t="s">
        <v>844</v>
      </c>
      <c r="D643" s="45" t="s">
        <v>1014</v>
      </c>
      <c r="E643" s="45" t="s">
        <v>1032</v>
      </c>
      <c r="F643" s="46" t="s">
        <v>1057</v>
      </c>
      <c r="G643" s="55" t="s">
        <v>1109</v>
      </c>
      <c r="H643" s="76">
        <v>40000000</v>
      </c>
      <c r="I643" s="100">
        <v>40000000</v>
      </c>
      <c r="J643" s="49" t="s">
        <v>1130</v>
      </c>
      <c r="K643" s="50" t="s">
        <v>1134</v>
      </c>
      <c r="L643" s="51" t="s">
        <v>1155</v>
      </c>
    </row>
    <row r="644" spans="2:12" ht="30">
      <c r="B644" s="54">
        <v>80111617</v>
      </c>
      <c r="C644" s="44" t="s">
        <v>845</v>
      </c>
      <c r="D644" s="45" t="s">
        <v>1014</v>
      </c>
      <c r="E644" s="45" t="s">
        <v>1032</v>
      </c>
      <c r="F644" s="46" t="s">
        <v>1056</v>
      </c>
      <c r="G644" s="55" t="s">
        <v>1109</v>
      </c>
      <c r="H644" s="76">
        <v>36000000</v>
      </c>
      <c r="I644" s="100">
        <v>36000000</v>
      </c>
      <c r="J644" s="49" t="s">
        <v>1130</v>
      </c>
      <c r="K644" s="50" t="s">
        <v>1134</v>
      </c>
      <c r="L644" s="51" t="s">
        <v>1155</v>
      </c>
    </row>
    <row r="645" spans="2:12" ht="30">
      <c r="B645" s="54">
        <v>80111617</v>
      </c>
      <c r="C645" s="44" t="s">
        <v>845</v>
      </c>
      <c r="D645" s="45" t="s">
        <v>1014</v>
      </c>
      <c r="E645" s="45" t="s">
        <v>1032</v>
      </c>
      <c r="F645" s="46" t="s">
        <v>1056</v>
      </c>
      <c r="G645" s="55" t="s">
        <v>1109</v>
      </c>
      <c r="H645" s="76">
        <v>36000000</v>
      </c>
      <c r="I645" s="100">
        <v>36000000</v>
      </c>
      <c r="J645" s="49" t="s">
        <v>1130</v>
      </c>
      <c r="K645" s="50" t="s">
        <v>1134</v>
      </c>
      <c r="L645" s="51" t="s">
        <v>1155</v>
      </c>
    </row>
    <row r="646" spans="2:12" ht="30">
      <c r="B646" s="54" t="s">
        <v>256</v>
      </c>
      <c r="C646" s="44" t="s">
        <v>846</v>
      </c>
      <c r="D646" s="45" t="s">
        <v>1014</v>
      </c>
      <c r="E646" s="45" t="s">
        <v>1032</v>
      </c>
      <c r="F646" s="46" t="s">
        <v>1056</v>
      </c>
      <c r="G646" s="55" t="s">
        <v>1109</v>
      </c>
      <c r="H646" s="76">
        <v>36000000</v>
      </c>
      <c r="I646" s="100">
        <v>36000000</v>
      </c>
      <c r="J646" s="49" t="s">
        <v>1130</v>
      </c>
      <c r="K646" s="50" t="s">
        <v>1134</v>
      </c>
      <c r="L646" s="51" t="s">
        <v>1155</v>
      </c>
    </row>
    <row r="647" spans="2:12" ht="30">
      <c r="B647" s="54">
        <v>80111600</v>
      </c>
      <c r="C647" s="44" t="s">
        <v>847</v>
      </c>
      <c r="D647" s="45" t="s">
        <v>1014</v>
      </c>
      <c r="E647" s="45" t="s">
        <v>1032</v>
      </c>
      <c r="F647" s="46" t="s">
        <v>1056</v>
      </c>
      <c r="G647" s="55" t="s">
        <v>1109</v>
      </c>
      <c r="H647" s="76">
        <v>36000000</v>
      </c>
      <c r="I647" s="100">
        <v>36000000</v>
      </c>
      <c r="J647" s="49" t="s">
        <v>1130</v>
      </c>
      <c r="K647" s="50" t="s">
        <v>1134</v>
      </c>
      <c r="L647" s="51" t="s">
        <v>1155</v>
      </c>
    </row>
    <row r="648" spans="2:12" ht="30">
      <c r="B648" s="54" t="s">
        <v>257</v>
      </c>
      <c r="C648" s="44" t="s">
        <v>848</v>
      </c>
      <c r="D648" s="45" t="s">
        <v>1014</v>
      </c>
      <c r="E648" s="45" t="s">
        <v>1032</v>
      </c>
      <c r="F648" s="46" t="s">
        <v>1056</v>
      </c>
      <c r="G648" s="55" t="s">
        <v>1109</v>
      </c>
      <c r="H648" s="76">
        <v>36000000</v>
      </c>
      <c r="I648" s="100">
        <v>36000000</v>
      </c>
      <c r="J648" s="49" t="s">
        <v>1130</v>
      </c>
      <c r="K648" s="50" t="s">
        <v>1134</v>
      </c>
      <c r="L648" s="51" t="s">
        <v>1155</v>
      </c>
    </row>
    <row r="649" spans="2:12" ht="30">
      <c r="B649" s="54">
        <v>80111600</v>
      </c>
      <c r="C649" s="44" t="s">
        <v>849</v>
      </c>
      <c r="D649" s="45" t="s">
        <v>1014</v>
      </c>
      <c r="E649" s="45" t="s">
        <v>1032</v>
      </c>
      <c r="F649" s="46" t="s">
        <v>1056</v>
      </c>
      <c r="G649" s="55" t="s">
        <v>1109</v>
      </c>
      <c r="H649" s="76">
        <v>36000000</v>
      </c>
      <c r="I649" s="100">
        <v>36000000</v>
      </c>
      <c r="J649" s="49" t="s">
        <v>1130</v>
      </c>
      <c r="K649" s="50" t="s">
        <v>1134</v>
      </c>
      <c r="L649" s="51" t="s">
        <v>1155</v>
      </c>
    </row>
    <row r="650" spans="2:12" ht="30">
      <c r="B650" s="54">
        <v>80111600</v>
      </c>
      <c r="C650" s="44" t="s">
        <v>849</v>
      </c>
      <c r="D650" s="45" t="s">
        <v>1014</v>
      </c>
      <c r="E650" s="45" t="s">
        <v>1032</v>
      </c>
      <c r="F650" s="46" t="s">
        <v>1056</v>
      </c>
      <c r="G650" s="55" t="s">
        <v>1109</v>
      </c>
      <c r="H650" s="76">
        <v>36000000</v>
      </c>
      <c r="I650" s="100">
        <v>36000000</v>
      </c>
      <c r="J650" s="49" t="s">
        <v>1130</v>
      </c>
      <c r="K650" s="50" t="s">
        <v>1134</v>
      </c>
      <c r="L650" s="51" t="s">
        <v>1155</v>
      </c>
    </row>
    <row r="651" spans="2:12" ht="30">
      <c r="B651" s="54">
        <v>80111600</v>
      </c>
      <c r="C651" s="44" t="s">
        <v>850</v>
      </c>
      <c r="D651" s="45" t="s">
        <v>1014</v>
      </c>
      <c r="E651" s="45" t="s">
        <v>1032</v>
      </c>
      <c r="F651" s="46" t="s">
        <v>1056</v>
      </c>
      <c r="G651" s="55" t="s">
        <v>1109</v>
      </c>
      <c r="H651" s="76">
        <v>36000000</v>
      </c>
      <c r="I651" s="100">
        <v>36000000</v>
      </c>
      <c r="J651" s="49" t="s">
        <v>1130</v>
      </c>
      <c r="K651" s="50" t="s">
        <v>1134</v>
      </c>
      <c r="L651" s="51" t="s">
        <v>1155</v>
      </c>
    </row>
    <row r="652" spans="2:12" ht="30">
      <c r="B652" s="54">
        <v>80111600</v>
      </c>
      <c r="C652" s="44" t="s">
        <v>850</v>
      </c>
      <c r="D652" s="45" t="s">
        <v>1014</v>
      </c>
      <c r="E652" s="45" t="s">
        <v>1032</v>
      </c>
      <c r="F652" s="46" t="s">
        <v>1056</v>
      </c>
      <c r="G652" s="55" t="s">
        <v>1109</v>
      </c>
      <c r="H652" s="76">
        <v>36000000</v>
      </c>
      <c r="I652" s="100">
        <v>36000000</v>
      </c>
      <c r="J652" s="49" t="s">
        <v>1130</v>
      </c>
      <c r="K652" s="50" t="s">
        <v>1134</v>
      </c>
      <c r="L652" s="51" t="s">
        <v>1155</v>
      </c>
    </row>
    <row r="653" spans="2:12" ht="30">
      <c r="B653" s="54" t="s">
        <v>258</v>
      </c>
      <c r="C653" s="80" t="s">
        <v>851</v>
      </c>
      <c r="D653" s="45" t="s">
        <v>1014</v>
      </c>
      <c r="E653" s="45" t="s">
        <v>1036</v>
      </c>
      <c r="F653" s="46" t="s">
        <v>1058</v>
      </c>
      <c r="G653" s="55" t="s">
        <v>1109</v>
      </c>
      <c r="H653" s="76">
        <v>550000000</v>
      </c>
      <c r="I653" s="100">
        <v>550000000</v>
      </c>
      <c r="J653" s="49" t="s">
        <v>1130</v>
      </c>
      <c r="K653" s="50" t="s">
        <v>1134</v>
      </c>
      <c r="L653" s="51" t="s">
        <v>1155</v>
      </c>
    </row>
    <row r="654" spans="2:12" ht="30">
      <c r="B654" s="54">
        <v>72153102</v>
      </c>
      <c r="C654" s="80" t="s">
        <v>852</v>
      </c>
      <c r="D654" s="45" t="s">
        <v>1014</v>
      </c>
      <c r="E654" s="45" t="s">
        <v>1036</v>
      </c>
      <c r="F654" s="46" t="s">
        <v>1058</v>
      </c>
      <c r="G654" s="55" t="s">
        <v>1109</v>
      </c>
      <c r="H654" s="76">
        <v>130000000</v>
      </c>
      <c r="I654" s="100">
        <v>130000000</v>
      </c>
      <c r="J654" s="49" t="s">
        <v>1130</v>
      </c>
      <c r="K654" s="50" t="s">
        <v>1134</v>
      </c>
      <c r="L654" s="51" t="s">
        <v>1155</v>
      </c>
    </row>
    <row r="655" spans="2:12" ht="30">
      <c r="B655" s="54" t="s">
        <v>258</v>
      </c>
      <c r="C655" s="80" t="s">
        <v>853</v>
      </c>
      <c r="D655" s="45" t="s">
        <v>1014</v>
      </c>
      <c r="E655" s="45" t="s">
        <v>1036</v>
      </c>
      <c r="F655" s="46" t="s">
        <v>1058</v>
      </c>
      <c r="G655" s="55" t="s">
        <v>1109</v>
      </c>
      <c r="H655" s="76">
        <v>450000000</v>
      </c>
      <c r="I655" s="100">
        <v>450000000</v>
      </c>
      <c r="J655" s="49" t="s">
        <v>1130</v>
      </c>
      <c r="K655" s="50" t="s">
        <v>1134</v>
      </c>
      <c r="L655" s="51" t="s">
        <v>1155</v>
      </c>
    </row>
    <row r="656" spans="2:12" ht="30">
      <c r="B656" s="54" t="s">
        <v>258</v>
      </c>
      <c r="C656" s="80" t="s">
        <v>854</v>
      </c>
      <c r="D656" s="45" t="s">
        <v>1014</v>
      </c>
      <c r="E656" s="45" t="s">
        <v>1036</v>
      </c>
      <c r="F656" s="46" t="s">
        <v>1058</v>
      </c>
      <c r="G656" s="55" t="s">
        <v>1109</v>
      </c>
      <c r="H656" s="76">
        <v>550000000</v>
      </c>
      <c r="I656" s="100">
        <v>550000000</v>
      </c>
      <c r="J656" s="49" t="s">
        <v>1130</v>
      </c>
      <c r="K656" s="50" t="s">
        <v>1134</v>
      </c>
      <c r="L656" s="51" t="s">
        <v>1155</v>
      </c>
    </row>
    <row r="657" spans="2:12" ht="30">
      <c r="B657" s="54" t="s">
        <v>258</v>
      </c>
      <c r="C657" s="77" t="s">
        <v>855</v>
      </c>
      <c r="D657" s="45" t="s">
        <v>1014</v>
      </c>
      <c r="E657" s="45" t="s">
        <v>1032</v>
      </c>
      <c r="F657" s="46" t="s">
        <v>1058</v>
      </c>
      <c r="G657" s="55" t="s">
        <v>1109</v>
      </c>
      <c r="H657" s="76">
        <v>885485192</v>
      </c>
      <c r="I657" s="100">
        <v>885485192</v>
      </c>
      <c r="J657" s="49" t="s">
        <v>1130</v>
      </c>
      <c r="K657" s="50" t="s">
        <v>1134</v>
      </c>
      <c r="L657" s="51" t="s">
        <v>1155</v>
      </c>
    </row>
    <row r="658" spans="2:12" ht="30">
      <c r="B658" s="54" t="s">
        <v>258</v>
      </c>
      <c r="C658" s="77" t="s">
        <v>855</v>
      </c>
      <c r="D658" s="45" t="s">
        <v>1014</v>
      </c>
      <c r="E658" s="45" t="s">
        <v>1032</v>
      </c>
      <c r="F658" s="46" t="s">
        <v>1058</v>
      </c>
      <c r="G658" s="55" t="s">
        <v>1110</v>
      </c>
      <c r="H658" s="76">
        <v>78372548</v>
      </c>
      <c r="I658" s="100">
        <v>78372548</v>
      </c>
      <c r="J658" s="49" t="s">
        <v>1130</v>
      </c>
      <c r="K658" s="50" t="s">
        <v>1134</v>
      </c>
      <c r="L658" s="51" t="s">
        <v>1155</v>
      </c>
    </row>
    <row r="659" spans="2:12" ht="30">
      <c r="B659" s="54" t="s">
        <v>258</v>
      </c>
      <c r="C659" s="77" t="s">
        <v>855</v>
      </c>
      <c r="D659" s="45" t="s">
        <v>1014</v>
      </c>
      <c r="E659" s="45" t="s">
        <v>1032</v>
      </c>
      <c r="F659" s="46" t="s">
        <v>1058</v>
      </c>
      <c r="G659" s="55" t="s">
        <v>1111</v>
      </c>
      <c r="H659" s="76">
        <v>364662493</v>
      </c>
      <c r="I659" s="100">
        <v>364662493</v>
      </c>
      <c r="J659" s="49" t="s">
        <v>1130</v>
      </c>
      <c r="K659" s="50" t="s">
        <v>1134</v>
      </c>
      <c r="L659" s="51" t="s">
        <v>1155</v>
      </c>
    </row>
    <row r="660" spans="2:12" ht="60">
      <c r="B660" s="54" t="s">
        <v>259</v>
      </c>
      <c r="C660" s="77" t="s">
        <v>856</v>
      </c>
      <c r="D660" s="45" t="s">
        <v>1014</v>
      </c>
      <c r="E660" s="45" t="s">
        <v>1032</v>
      </c>
      <c r="F660" s="46" t="s">
        <v>1056</v>
      </c>
      <c r="G660" s="55" t="s">
        <v>1109</v>
      </c>
      <c r="H660" s="76">
        <v>130000000</v>
      </c>
      <c r="I660" s="100">
        <v>130000000</v>
      </c>
      <c r="J660" s="49" t="s">
        <v>1130</v>
      </c>
      <c r="K660" s="50" t="s">
        <v>1134</v>
      </c>
      <c r="L660" s="51" t="s">
        <v>1155</v>
      </c>
    </row>
    <row r="661" spans="2:12" ht="60">
      <c r="B661" s="54" t="s">
        <v>259</v>
      </c>
      <c r="C661" s="77" t="s">
        <v>857</v>
      </c>
      <c r="D661" s="45" t="s">
        <v>1014</v>
      </c>
      <c r="E661" s="45" t="s">
        <v>1032</v>
      </c>
      <c r="F661" s="46" t="s">
        <v>1056</v>
      </c>
      <c r="G661" s="55" t="s">
        <v>1111</v>
      </c>
      <c r="H661" s="76">
        <v>315000000</v>
      </c>
      <c r="I661" s="100">
        <v>315000000</v>
      </c>
      <c r="J661" s="49" t="s">
        <v>1130</v>
      </c>
      <c r="K661" s="50" t="s">
        <v>1134</v>
      </c>
      <c r="L661" s="51" t="s">
        <v>1155</v>
      </c>
    </row>
    <row r="662" spans="2:12" ht="60">
      <c r="B662" s="54" t="s">
        <v>259</v>
      </c>
      <c r="C662" s="77" t="s">
        <v>857</v>
      </c>
      <c r="D662" s="45" t="s">
        <v>1014</v>
      </c>
      <c r="E662" s="45" t="s">
        <v>1032</v>
      </c>
      <c r="F662" s="46" t="s">
        <v>1056</v>
      </c>
      <c r="G662" s="55" t="s">
        <v>1110</v>
      </c>
      <c r="H662" s="76">
        <v>94000000</v>
      </c>
      <c r="I662" s="100">
        <v>94000000</v>
      </c>
      <c r="J662" s="49" t="s">
        <v>1130</v>
      </c>
      <c r="K662" s="50" t="s">
        <v>1134</v>
      </c>
      <c r="L662" s="51" t="s">
        <v>1155</v>
      </c>
    </row>
    <row r="663" spans="2:12" ht="60">
      <c r="B663" s="54" t="s">
        <v>259</v>
      </c>
      <c r="C663" s="77" t="s">
        <v>857</v>
      </c>
      <c r="D663" s="45" t="s">
        <v>1014</v>
      </c>
      <c r="E663" s="45" t="s">
        <v>1032</v>
      </c>
      <c r="F663" s="46" t="s">
        <v>1056</v>
      </c>
      <c r="G663" s="55" t="s">
        <v>1112</v>
      </c>
      <c r="H663" s="76">
        <v>71817018</v>
      </c>
      <c r="I663" s="100">
        <v>71817018</v>
      </c>
      <c r="J663" s="49" t="s">
        <v>1130</v>
      </c>
      <c r="K663" s="50" t="s">
        <v>1134</v>
      </c>
      <c r="L663" s="51" t="s">
        <v>1155</v>
      </c>
    </row>
    <row r="664" spans="2:12" ht="60">
      <c r="B664" s="54" t="s">
        <v>259</v>
      </c>
      <c r="C664" s="77" t="s">
        <v>857</v>
      </c>
      <c r="D664" s="45" t="s">
        <v>1014</v>
      </c>
      <c r="E664" s="45" t="s">
        <v>1032</v>
      </c>
      <c r="F664" s="46" t="s">
        <v>1056</v>
      </c>
      <c r="G664" s="55" t="s">
        <v>1109</v>
      </c>
      <c r="H664" s="76">
        <v>94000000</v>
      </c>
      <c r="I664" s="100">
        <v>94000000</v>
      </c>
      <c r="J664" s="49" t="s">
        <v>1130</v>
      </c>
      <c r="K664" s="50" t="s">
        <v>1134</v>
      </c>
      <c r="L664" s="51" t="s">
        <v>1155</v>
      </c>
    </row>
    <row r="665" spans="2:12" ht="60">
      <c r="B665" s="54" t="s">
        <v>259</v>
      </c>
      <c r="C665" s="77" t="s">
        <v>857</v>
      </c>
      <c r="D665" s="45" t="s">
        <v>1014</v>
      </c>
      <c r="E665" s="45" t="s">
        <v>1032</v>
      </c>
      <c r="F665" s="46" t="s">
        <v>1056</v>
      </c>
      <c r="G665" s="55" t="s">
        <v>1111</v>
      </c>
      <c r="H665" s="76">
        <v>558000000</v>
      </c>
      <c r="I665" s="100">
        <v>558000000</v>
      </c>
      <c r="J665" s="49" t="s">
        <v>1130</v>
      </c>
      <c r="K665" s="50" t="s">
        <v>1134</v>
      </c>
      <c r="L665" s="51" t="s">
        <v>1155</v>
      </c>
    </row>
    <row r="666" spans="2:12" ht="60">
      <c r="B666" s="54" t="s">
        <v>259</v>
      </c>
      <c r="C666" s="77" t="s">
        <v>857</v>
      </c>
      <c r="D666" s="45" t="s">
        <v>1014</v>
      </c>
      <c r="E666" s="45" t="s">
        <v>1032</v>
      </c>
      <c r="F666" s="46" t="s">
        <v>1056</v>
      </c>
      <c r="G666" s="55" t="s">
        <v>1110</v>
      </c>
      <c r="H666" s="76">
        <v>32000000</v>
      </c>
      <c r="I666" s="100">
        <v>32000000</v>
      </c>
      <c r="J666" s="49" t="s">
        <v>1130</v>
      </c>
      <c r="K666" s="50" t="s">
        <v>1134</v>
      </c>
      <c r="L666" s="51" t="s">
        <v>1155</v>
      </c>
    </row>
    <row r="667" spans="2:12" ht="60">
      <c r="B667" s="54" t="s">
        <v>259</v>
      </c>
      <c r="C667" s="77" t="s">
        <v>857</v>
      </c>
      <c r="D667" s="45" t="s">
        <v>1014</v>
      </c>
      <c r="E667" s="45" t="s">
        <v>1032</v>
      </c>
      <c r="F667" s="46" t="s">
        <v>1056</v>
      </c>
      <c r="G667" s="55" t="s">
        <v>1112</v>
      </c>
      <c r="H667" s="76">
        <v>32000000</v>
      </c>
      <c r="I667" s="100">
        <v>32000000</v>
      </c>
      <c r="J667" s="49" t="s">
        <v>1130</v>
      </c>
      <c r="K667" s="50" t="s">
        <v>1134</v>
      </c>
      <c r="L667" s="51" t="s">
        <v>1155</v>
      </c>
    </row>
    <row r="668" spans="2:12" ht="60">
      <c r="B668" s="54" t="s">
        <v>259</v>
      </c>
      <c r="C668" s="77" t="s">
        <v>857</v>
      </c>
      <c r="D668" s="45" t="s">
        <v>1014</v>
      </c>
      <c r="E668" s="45" t="s">
        <v>1032</v>
      </c>
      <c r="F668" s="46" t="s">
        <v>1056</v>
      </c>
      <c r="G668" s="55" t="s">
        <v>1109</v>
      </c>
      <c r="H668" s="76">
        <v>32000000</v>
      </c>
      <c r="I668" s="100">
        <v>32000000</v>
      </c>
      <c r="J668" s="49" t="s">
        <v>1130</v>
      </c>
      <c r="K668" s="50" t="s">
        <v>1134</v>
      </c>
      <c r="L668" s="51" t="s">
        <v>1155</v>
      </c>
    </row>
    <row r="669" spans="2:12" ht="60">
      <c r="B669" s="54" t="s">
        <v>259</v>
      </c>
      <c r="C669" s="77" t="s">
        <v>857</v>
      </c>
      <c r="D669" s="45" t="s">
        <v>1014</v>
      </c>
      <c r="E669" s="45" t="s">
        <v>1032</v>
      </c>
      <c r="F669" s="46" t="s">
        <v>1056</v>
      </c>
      <c r="G669" s="55" t="s">
        <v>1111</v>
      </c>
      <c r="H669" s="76">
        <v>73500000</v>
      </c>
      <c r="I669" s="100">
        <v>73500000</v>
      </c>
      <c r="J669" s="49" t="s">
        <v>1130</v>
      </c>
      <c r="K669" s="50" t="s">
        <v>1134</v>
      </c>
      <c r="L669" s="51" t="s">
        <v>1155</v>
      </c>
    </row>
    <row r="670" spans="2:12" ht="60">
      <c r="B670" s="54" t="s">
        <v>259</v>
      </c>
      <c r="C670" s="77" t="s">
        <v>858</v>
      </c>
      <c r="D670" s="45" t="s">
        <v>1014</v>
      </c>
      <c r="E670" s="45" t="s">
        <v>1032</v>
      </c>
      <c r="F670" s="46" t="s">
        <v>1056</v>
      </c>
      <c r="G670" s="55" t="s">
        <v>1113</v>
      </c>
      <c r="H670" s="76">
        <v>14847045</v>
      </c>
      <c r="I670" s="100">
        <v>14847045</v>
      </c>
      <c r="J670" s="49" t="s">
        <v>1130</v>
      </c>
      <c r="K670" s="50" t="s">
        <v>1134</v>
      </c>
      <c r="L670" s="51" t="s">
        <v>1155</v>
      </c>
    </row>
    <row r="671" spans="2:12" ht="60">
      <c r="B671" s="54" t="s">
        <v>259</v>
      </c>
      <c r="C671" s="77" t="s">
        <v>859</v>
      </c>
      <c r="D671" s="45" t="s">
        <v>1014</v>
      </c>
      <c r="E671" s="45" t="s">
        <v>1032</v>
      </c>
      <c r="F671" s="46" t="s">
        <v>1056</v>
      </c>
      <c r="G671" s="55" t="s">
        <v>1110</v>
      </c>
      <c r="H671" s="76">
        <v>50000000</v>
      </c>
      <c r="I671" s="100">
        <v>50000000</v>
      </c>
      <c r="J671" s="49" t="s">
        <v>1130</v>
      </c>
      <c r="K671" s="50" t="s">
        <v>1134</v>
      </c>
      <c r="L671" s="51" t="s">
        <v>1155</v>
      </c>
    </row>
    <row r="672" spans="2:12" ht="60">
      <c r="B672" s="54" t="s">
        <v>259</v>
      </c>
      <c r="C672" s="77" t="s">
        <v>859</v>
      </c>
      <c r="D672" s="45" t="s">
        <v>1014</v>
      </c>
      <c r="E672" s="45" t="s">
        <v>1032</v>
      </c>
      <c r="F672" s="46" t="s">
        <v>1056</v>
      </c>
      <c r="G672" s="55" t="s">
        <v>1112</v>
      </c>
      <c r="H672" s="76">
        <v>50000000</v>
      </c>
      <c r="I672" s="100">
        <v>50000000</v>
      </c>
      <c r="J672" s="49" t="s">
        <v>1130</v>
      </c>
      <c r="K672" s="50" t="s">
        <v>1134</v>
      </c>
      <c r="L672" s="51" t="s">
        <v>1155</v>
      </c>
    </row>
    <row r="673" spans="2:12" ht="60">
      <c r="B673" s="54" t="s">
        <v>259</v>
      </c>
      <c r="C673" s="77" t="s">
        <v>859</v>
      </c>
      <c r="D673" s="45" t="s">
        <v>1014</v>
      </c>
      <c r="E673" s="45" t="s">
        <v>1032</v>
      </c>
      <c r="F673" s="46" t="s">
        <v>1056</v>
      </c>
      <c r="G673" s="55" t="s">
        <v>1109</v>
      </c>
      <c r="H673" s="76">
        <v>50000000</v>
      </c>
      <c r="I673" s="100">
        <v>50000000</v>
      </c>
      <c r="J673" s="49" t="s">
        <v>1130</v>
      </c>
      <c r="K673" s="50" t="s">
        <v>1134</v>
      </c>
      <c r="L673" s="51" t="s">
        <v>1155</v>
      </c>
    </row>
    <row r="674" spans="2:12" ht="60">
      <c r="B674" s="54" t="s">
        <v>259</v>
      </c>
      <c r="C674" s="77" t="s">
        <v>859</v>
      </c>
      <c r="D674" s="45" t="s">
        <v>1014</v>
      </c>
      <c r="E674" s="45" t="s">
        <v>1032</v>
      </c>
      <c r="F674" s="46" t="s">
        <v>1056</v>
      </c>
      <c r="G674" s="55" t="s">
        <v>1111</v>
      </c>
      <c r="H674" s="76">
        <v>524000000</v>
      </c>
      <c r="I674" s="100">
        <v>524000000</v>
      </c>
      <c r="J674" s="49" t="s">
        <v>1130</v>
      </c>
      <c r="K674" s="50" t="s">
        <v>1134</v>
      </c>
      <c r="L674" s="51" t="s">
        <v>1155</v>
      </c>
    </row>
    <row r="675" spans="2:12" ht="45">
      <c r="B675" s="54">
        <v>90141600</v>
      </c>
      <c r="C675" s="77" t="s">
        <v>860</v>
      </c>
      <c r="D675" s="45" t="s">
        <v>1014</v>
      </c>
      <c r="E675" s="45" t="s">
        <v>1032</v>
      </c>
      <c r="F675" s="46" t="s">
        <v>1056</v>
      </c>
      <c r="G675" s="55" t="s">
        <v>1110</v>
      </c>
      <c r="H675" s="76">
        <v>108866864</v>
      </c>
      <c r="I675" s="100">
        <v>108866864</v>
      </c>
      <c r="J675" s="49" t="s">
        <v>1130</v>
      </c>
      <c r="K675" s="50" t="s">
        <v>1134</v>
      </c>
      <c r="L675" s="51" t="s">
        <v>1155</v>
      </c>
    </row>
    <row r="676" spans="2:12" ht="45">
      <c r="B676" s="54">
        <v>90141600</v>
      </c>
      <c r="C676" s="77" t="s">
        <v>860</v>
      </c>
      <c r="D676" s="45" t="s">
        <v>1014</v>
      </c>
      <c r="E676" s="45" t="s">
        <v>1032</v>
      </c>
      <c r="F676" s="46" t="s">
        <v>1056</v>
      </c>
      <c r="G676" s="55" t="s">
        <v>1110</v>
      </c>
      <c r="H676" s="76">
        <v>128680000</v>
      </c>
      <c r="I676" s="100">
        <v>128680000</v>
      </c>
      <c r="J676" s="49" t="s">
        <v>1130</v>
      </c>
      <c r="K676" s="50" t="s">
        <v>1134</v>
      </c>
      <c r="L676" s="51" t="s">
        <v>1155</v>
      </c>
    </row>
    <row r="677" spans="2:12" ht="60">
      <c r="B677" s="54" t="s">
        <v>259</v>
      </c>
      <c r="C677" s="101" t="s">
        <v>861</v>
      </c>
      <c r="D677" s="45" t="s">
        <v>1014</v>
      </c>
      <c r="E677" s="45" t="s">
        <v>1032</v>
      </c>
      <c r="F677" s="46" t="s">
        <v>1056</v>
      </c>
      <c r="G677" s="55" t="s">
        <v>1109</v>
      </c>
      <c r="H677" s="76">
        <v>121316118</v>
      </c>
      <c r="I677" s="100">
        <v>121316118</v>
      </c>
      <c r="J677" s="49" t="s">
        <v>1130</v>
      </c>
      <c r="K677" s="50" t="s">
        <v>1134</v>
      </c>
      <c r="L677" s="51" t="s">
        <v>1155</v>
      </c>
    </row>
    <row r="678" spans="2:12" ht="60">
      <c r="B678" s="54" t="s">
        <v>259</v>
      </c>
      <c r="C678" s="101" t="s">
        <v>861</v>
      </c>
      <c r="D678" s="45" t="s">
        <v>1014</v>
      </c>
      <c r="E678" s="45" t="s">
        <v>1032</v>
      </c>
      <c r="F678" s="46" t="s">
        <v>1056</v>
      </c>
      <c r="G678" s="55" t="s">
        <v>1111</v>
      </c>
      <c r="H678" s="76">
        <v>190000000</v>
      </c>
      <c r="I678" s="100">
        <v>190000000</v>
      </c>
      <c r="J678" s="49" t="s">
        <v>1130</v>
      </c>
      <c r="K678" s="50" t="s">
        <v>1134</v>
      </c>
      <c r="L678" s="51" t="s">
        <v>1155</v>
      </c>
    </row>
    <row r="679" spans="2:12" ht="60">
      <c r="B679" s="54">
        <v>90141600</v>
      </c>
      <c r="C679" s="77" t="s">
        <v>862</v>
      </c>
      <c r="D679" s="45" t="s">
        <v>1014</v>
      </c>
      <c r="E679" s="45" t="s">
        <v>1032</v>
      </c>
      <c r="F679" s="46" t="s">
        <v>1056</v>
      </c>
      <c r="G679" s="55" t="s">
        <v>1111</v>
      </c>
      <c r="H679" s="76">
        <v>2500000000</v>
      </c>
      <c r="I679" s="100">
        <v>2500000000</v>
      </c>
      <c r="J679" s="49" t="s">
        <v>1130</v>
      </c>
      <c r="K679" s="50" t="s">
        <v>1134</v>
      </c>
      <c r="L679" s="51" t="s">
        <v>1155</v>
      </c>
    </row>
    <row r="680" spans="2:12" ht="90">
      <c r="B680" s="54" t="s">
        <v>259</v>
      </c>
      <c r="C680" s="77" t="s">
        <v>863</v>
      </c>
      <c r="D680" s="45" t="s">
        <v>1014</v>
      </c>
      <c r="E680" s="45" t="s">
        <v>1032</v>
      </c>
      <c r="F680" s="46" t="s">
        <v>1056</v>
      </c>
      <c r="G680" s="55" t="s">
        <v>1110</v>
      </c>
      <c r="H680" s="76">
        <v>70000000</v>
      </c>
      <c r="I680" s="100">
        <v>70000000</v>
      </c>
      <c r="J680" s="49" t="s">
        <v>1130</v>
      </c>
      <c r="K680" s="50" t="s">
        <v>1134</v>
      </c>
      <c r="L680" s="51" t="s">
        <v>1155</v>
      </c>
    </row>
    <row r="681" spans="2:12" ht="75">
      <c r="B681" s="54" t="s">
        <v>259</v>
      </c>
      <c r="C681" s="77" t="s">
        <v>864</v>
      </c>
      <c r="D681" s="45" t="s">
        <v>1014</v>
      </c>
      <c r="E681" s="45" t="s">
        <v>1032</v>
      </c>
      <c r="F681" s="46" t="s">
        <v>1056</v>
      </c>
      <c r="G681" s="55" t="s">
        <v>1112</v>
      </c>
      <c r="H681" s="76">
        <v>70000000</v>
      </c>
      <c r="I681" s="100">
        <v>70000000</v>
      </c>
      <c r="J681" s="49" t="s">
        <v>1130</v>
      </c>
      <c r="K681" s="50" t="s">
        <v>1134</v>
      </c>
      <c r="L681" s="51" t="s">
        <v>1155</v>
      </c>
    </row>
    <row r="682" spans="2:12" ht="75">
      <c r="B682" s="54" t="s">
        <v>259</v>
      </c>
      <c r="C682" s="77" t="s">
        <v>864</v>
      </c>
      <c r="D682" s="45" t="s">
        <v>1014</v>
      </c>
      <c r="E682" s="45" t="s">
        <v>1032</v>
      </c>
      <c r="F682" s="46" t="s">
        <v>1056</v>
      </c>
      <c r="G682" s="55" t="s">
        <v>1109</v>
      </c>
      <c r="H682" s="76">
        <v>70000000</v>
      </c>
      <c r="I682" s="100">
        <v>70000000</v>
      </c>
      <c r="J682" s="49" t="s">
        <v>1130</v>
      </c>
      <c r="K682" s="50" t="s">
        <v>1134</v>
      </c>
      <c r="L682" s="51" t="s">
        <v>1155</v>
      </c>
    </row>
    <row r="683" spans="2:12" ht="75">
      <c r="B683" s="54" t="s">
        <v>259</v>
      </c>
      <c r="C683" s="77" t="s">
        <v>864</v>
      </c>
      <c r="D683" s="45" t="s">
        <v>1014</v>
      </c>
      <c r="E683" s="45" t="s">
        <v>1032</v>
      </c>
      <c r="F683" s="46" t="s">
        <v>1056</v>
      </c>
      <c r="G683" s="55" t="s">
        <v>1111</v>
      </c>
      <c r="H683" s="76">
        <v>30000000</v>
      </c>
      <c r="I683" s="100">
        <v>30000000</v>
      </c>
      <c r="J683" s="49" t="s">
        <v>1130</v>
      </c>
      <c r="K683" s="50" t="s">
        <v>1134</v>
      </c>
      <c r="L683" s="51" t="s">
        <v>1155</v>
      </c>
    </row>
    <row r="684" spans="2:12" ht="30">
      <c r="B684" s="54">
        <v>80111600</v>
      </c>
      <c r="C684" s="44" t="s">
        <v>865</v>
      </c>
      <c r="D684" s="45" t="s">
        <v>1014</v>
      </c>
      <c r="E684" s="45" t="s">
        <v>1032</v>
      </c>
      <c r="F684" s="46" t="s">
        <v>1056</v>
      </c>
      <c r="G684" s="55" t="s">
        <v>1109</v>
      </c>
      <c r="H684" s="76">
        <v>41000000</v>
      </c>
      <c r="I684" s="100">
        <v>41000000</v>
      </c>
      <c r="J684" s="49" t="s">
        <v>1130</v>
      </c>
      <c r="K684" s="50" t="s">
        <v>1134</v>
      </c>
      <c r="L684" s="51" t="s">
        <v>1155</v>
      </c>
    </row>
    <row r="685" spans="2:12" ht="30">
      <c r="B685" s="54">
        <v>80111600</v>
      </c>
      <c r="C685" s="44" t="s">
        <v>865</v>
      </c>
      <c r="D685" s="45" t="s">
        <v>1014</v>
      </c>
      <c r="E685" s="45" t="s">
        <v>1032</v>
      </c>
      <c r="F685" s="46" t="s">
        <v>1056</v>
      </c>
      <c r="G685" s="55" t="s">
        <v>1109</v>
      </c>
      <c r="H685" s="76">
        <v>41000000</v>
      </c>
      <c r="I685" s="100">
        <v>41000000</v>
      </c>
      <c r="J685" s="49" t="s">
        <v>1130</v>
      </c>
      <c r="K685" s="50" t="s">
        <v>1134</v>
      </c>
      <c r="L685" s="51" t="s">
        <v>1155</v>
      </c>
    </row>
    <row r="686" spans="2:12" ht="75">
      <c r="B686" s="54">
        <v>81112401</v>
      </c>
      <c r="C686" s="44" t="s">
        <v>866</v>
      </c>
      <c r="D686" s="45" t="s">
        <v>1014</v>
      </c>
      <c r="E686" s="45" t="s">
        <v>1032</v>
      </c>
      <c r="F686" s="46" t="s">
        <v>1058</v>
      </c>
      <c r="G686" s="55" t="s">
        <v>1070</v>
      </c>
      <c r="H686" s="76">
        <v>410000000</v>
      </c>
      <c r="I686" s="100">
        <v>410000000</v>
      </c>
      <c r="J686" s="49" t="s">
        <v>1130</v>
      </c>
      <c r="K686" s="50" t="s">
        <v>1134</v>
      </c>
      <c r="L686" s="51" t="s">
        <v>1156</v>
      </c>
    </row>
    <row r="687" spans="2:12" ht="60">
      <c r="B687" s="54">
        <v>25172610</v>
      </c>
      <c r="C687" s="44" t="s">
        <v>867</v>
      </c>
      <c r="D687" s="45" t="s">
        <v>1014</v>
      </c>
      <c r="E687" s="45" t="s">
        <v>1032</v>
      </c>
      <c r="F687" s="46" t="s">
        <v>1058</v>
      </c>
      <c r="G687" s="55" t="s">
        <v>1070</v>
      </c>
      <c r="H687" s="76">
        <v>380000000</v>
      </c>
      <c r="I687" s="100">
        <v>380000000</v>
      </c>
      <c r="J687" s="49" t="s">
        <v>1130</v>
      </c>
      <c r="K687" s="50" t="s">
        <v>1134</v>
      </c>
      <c r="L687" s="51" t="s">
        <v>1156</v>
      </c>
    </row>
    <row r="688" spans="2:12" ht="60">
      <c r="B688" s="54" t="s">
        <v>260</v>
      </c>
      <c r="C688" s="44" t="s">
        <v>868</v>
      </c>
      <c r="D688" s="45" t="s">
        <v>1014</v>
      </c>
      <c r="E688" s="45" t="s">
        <v>1032</v>
      </c>
      <c r="F688" s="46" t="s">
        <v>1057</v>
      </c>
      <c r="G688" s="55" t="s">
        <v>1070</v>
      </c>
      <c r="H688" s="76">
        <v>1</v>
      </c>
      <c r="I688" s="100">
        <v>1</v>
      </c>
      <c r="J688" s="49" t="s">
        <v>1130</v>
      </c>
      <c r="K688" s="50" t="s">
        <v>1134</v>
      </c>
      <c r="L688" s="51" t="s">
        <v>1156</v>
      </c>
    </row>
    <row r="689" spans="2:12" ht="120">
      <c r="B689" s="54" t="s">
        <v>261</v>
      </c>
      <c r="C689" s="44" t="s">
        <v>869</v>
      </c>
      <c r="D689" s="45" t="s">
        <v>1014</v>
      </c>
      <c r="E689" s="45" t="s">
        <v>1032</v>
      </c>
      <c r="F689" s="46" t="s">
        <v>1058</v>
      </c>
      <c r="G689" s="55" t="s">
        <v>1070</v>
      </c>
      <c r="H689" s="76">
        <v>250000000</v>
      </c>
      <c r="I689" s="100">
        <v>250000000</v>
      </c>
      <c r="J689" s="49" t="s">
        <v>1130</v>
      </c>
      <c r="K689" s="50" t="s">
        <v>1134</v>
      </c>
      <c r="L689" s="51" t="s">
        <v>1156</v>
      </c>
    </row>
    <row r="690" spans="2:12" ht="75">
      <c r="B690" s="54">
        <v>80111604</v>
      </c>
      <c r="C690" s="44" t="s">
        <v>870</v>
      </c>
      <c r="D690" s="45" t="s">
        <v>1014</v>
      </c>
      <c r="E690" s="45" t="s">
        <v>1032</v>
      </c>
      <c r="F690" s="46" t="s">
        <v>1056</v>
      </c>
      <c r="G690" s="55" t="s">
        <v>1070</v>
      </c>
      <c r="H690" s="76">
        <v>1</v>
      </c>
      <c r="I690" s="100">
        <v>1</v>
      </c>
      <c r="J690" s="49" t="s">
        <v>1130</v>
      </c>
      <c r="K690" s="50" t="s">
        <v>1134</v>
      </c>
      <c r="L690" s="51" t="s">
        <v>1156</v>
      </c>
    </row>
    <row r="691" spans="2:12" ht="75">
      <c r="B691" s="54" t="s">
        <v>262</v>
      </c>
      <c r="C691" s="44" t="s">
        <v>871</v>
      </c>
      <c r="D691" s="45" t="s">
        <v>1014</v>
      </c>
      <c r="E691" s="45" t="s">
        <v>1032</v>
      </c>
      <c r="F691" s="46" t="s">
        <v>1058</v>
      </c>
      <c r="G691" s="55" t="s">
        <v>1070</v>
      </c>
      <c r="H691" s="76">
        <v>162000000</v>
      </c>
      <c r="I691" s="100">
        <v>162000000</v>
      </c>
      <c r="J691" s="49" t="s">
        <v>1130</v>
      </c>
      <c r="K691" s="50" t="s">
        <v>1134</v>
      </c>
      <c r="L691" s="51" t="s">
        <v>1156</v>
      </c>
    </row>
    <row r="692" spans="2:12" ht="90">
      <c r="B692" s="54">
        <v>80111604</v>
      </c>
      <c r="C692" s="44" t="s">
        <v>872</v>
      </c>
      <c r="D692" s="45" t="s">
        <v>1014</v>
      </c>
      <c r="E692" s="45" t="s">
        <v>1032</v>
      </c>
      <c r="F692" s="46" t="s">
        <v>1056</v>
      </c>
      <c r="G692" s="55" t="s">
        <v>1070</v>
      </c>
      <c r="H692" s="76">
        <v>162000000</v>
      </c>
      <c r="I692" s="100">
        <v>162000000</v>
      </c>
      <c r="J692" s="49" t="s">
        <v>1130</v>
      </c>
      <c r="K692" s="50" t="s">
        <v>1134</v>
      </c>
      <c r="L692" s="51" t="s">
        <v>1156</v>
      </c>
    </row>
    <row r="693" spans="2:12" ht="45">
      <c r="B693" s="54">
        <v>14111815</v>
      </c>
      <c r="C693" s="44" t="s">
        <v>873</v>
      </c>
      <c r="D693" s="45" t="s">
        <v>1014</v>
      </c>
      <c r="E693" s="45" t="s">
        <v>1032</v>
      </c>
      <c r="F693" s="46" t="s">
        <v>1058</v>
      </c>
      <c r="G693" s="55" t="s">
        <v>1070</v>
      </c>
      <c r="H693" s="76">
        <v>130000000</v>
      </c>
      <c r="I693" s="100">
        <v>130000000</v>
      </c>
      <c r="J693" s="49" t="s">
        <v>1130</v>
      </c>
      <c r="K693" s="50" t="s">
        <v>1134</v>
      </c>
      <c r="L693" s="51" t="s">
        <v>1156</v>
      </c>
    </row>
    <row r="694" spans="2:12" ht="45">
      <c r="B694" s="54">
        <v>80111600</v>
      </c>
      <c r="C694" s="44" t="s">
        <v>874</v>
      </c>
      <c r="D694" s="45" t="s">
        <v>1014</v>
      </c>
      <c r="E694" s="45" t="s">
        <v>1032</v>
      </c>
      <c r="F694" s="46" t="s">
        <v>1056</v>
      </c>
      <c r="G694" s="55" t="s">
        <v>1070</v>
      </c>
      <c r="H694" s="76">
        <v>1</v>
      </c>
      <c r="I694" s="100">
        <v>1</v>
      </c>
      <c r="J694" s="49" t="s">
        <v>1130</v>
      </c>
      <c r="K694" s="50" t="s">
        <v>1134</v>
      </c>
      <c r="L694" s="51" t="s">
        <v>1156</v>
      </c>
    </row>
    <row r="695" spans="2:12" ht="30">
      <c r="B695" s="54">
        <v>43201800</v>
      </c>
      <c r="C695" s="44" t="s">
        <v>875</v>
      </c>
      <c r="D695" s="45" t="s">
        <v>1014</v>
      </c>
      <c r="E695" s="45" t="s">
        <v>1032</v>
      </c>
      <c r="F695" s="46" t="s">
        <v>1057</v>
      </c>
      <c r="G695" s="55" t="s">
        <v>1070</v>
      </c>
      <c r="H695" s="76">
        <v>16000000</v>
      </c>
      <c r="I695" s="100">
        <v>16000000</v>
      </c>
      <c r="J695" s="49" t="s">
        <v>1130</v>
      </c>
      <c r="K695" s="50" t="s">
        <v>1134</v>
      </c>
      <c r="L695" s="51" t="s">
        <v>1156</v>
      </c>
    </row>
    <row r="696" spans="2:12" ht="90">
      <c r="B696" s="54" t="s">
        <v>263</v>
      </c>
      <c r="C696" s="44" t="s">
        <v>876</v>
      </c>
      <c r="D696" s="45" t="s">
        <v>1014</v>
      </c>
      <c r="E696" s="45" t="s">
        <v>1032</v>
      </c>
      <c r="F696" s="46" t="s">
        <v>1058</v>
      </c>
      <c r="G696" s="55" t="s">
        <v>1070</v>
      </c>
      <c r="H696" s="76">
        <v>1</v>
      </c>
      <c r="I696" s="100">
        <v>1</v>
      </c>
      <c r="J696" s="49" t="s">
        <v>1130</v>
      </c>
      <c r="K696" s="50" t="s">
        <v>1134</v>
      </c>
      <c r="L696" s="51" t="s">
        <v>1156</v>
      </c>
    </row>
    <row r="697" spans="2:12" ht="30">
      <c r="B697" s="54">
        <v>72102900</v>
      </c>
      <c r="C697" s="44" t="s">
        <v>877</v>
      </c>
      <c r="D697" s="45" t="s">
        <v>1014</v>
      </c>
      <c r="E697" s="45" t="s">
        <v>1032</v>
      </c>
      <c r="F697" s="46" t="s">
        <v>1058</v>
      </c>
      <c r="G697" s="55" t="s">
        <v>1070</v>
      </c>
      <c r="H697" s="76">
        <v>1</v>
      </c>
      <c r="I697" s="100">
        <v>1</v>
      </c>
      <c r="J697" s="49" t="s">
        <v>1130</v>
      </c>
      <c r="K697" s="50" t="s">
        <v>1134</v>
      </c>
      <c r="L697" s="51" t="s">
        <v>1156</v>
      </c>
    </row>
    <row r="698" spans="2:12" ht="105">
      <c r="B698" s="54">
        <v>80111600</v>
      </c>
      <c r="C698" s="44" t="s">
        <v>878</v>
      </c>
      <c r="D698" s="45" t="s">
        <v>1014</v>
      </c>
      <c r="E698" s="45" t="s">
        <v>1032</v>
      </c>
      <c r="F698" s="46" t="s">
        <v>1056</v>
      </c>
      <c r="G698" s="55" t="s">
        <v>1070</v>
      </c>
      <c r="H698" s="76">
        <v>24000000</v>
      </c>
      <c r="I698" s="100">
        <v>24000000</v>
      </c>
      <c r="J698" s="49" t="s">
        <v>1130</v>
      </c>
      <c r="K698" s="50" t="s">
        <v>1134</v>
      </c>
      <c r="L698" s="51" t="s">
        <v>1156</v>
      </c>
    </row>
    <row r="699" spans="2:12" ht="45">
      <c r="B699" s="54">
        <v>81112202</v>
      </c>
      <c r="C699" s="44" t="s">
        <v>879</v>
      </c>
      <c r="D699" s="45" t="s">
        <v>1014</v>
      </c>
      <c r="E699" s="45" t="s">
        <v>1032</v>
      </c>
      <c r="F699" s="46" t="s">
        <v>1056</v>
      </c>
      <c r="G699" s="55" t="s">
        <v>1070</v>
      </c>
      <c r="H699" s="76">
        <v>1</v>
      </c>
      <c r="I699" s="100">
        <v>1</v>
      </c>
      <c r="J699" s="49" t="s">
        <v>1130</v>
      </c>
      <c r="K699" s="50" t="s">
        <v>1134</v>
      </c>
      <c r="L699" s="51" t="s">
        <v>1156</v>
      </c>
    </row>
    <row r="700" spans="2:12" ht="30">
      <c r="B700" s="54" t="s">
        <v>264</v>
      </c>
      <c r="C700" s="44" t="s">
        <v>880</v>
      </c>
      <c r="D700" s="45" t="s">
        <v>1014</v>
      </c>
      <c r="E700" s="45" t="s">
        <v>1032</v>
      </c>
      <c r="F700" s="46" t="s">
        <v>1057</v>
      </c>
      <c r="G700" s="55" t="s">
        <v>1070</v>
      </c>
      <c r="H700" s="76">
        <v>1</v>
      </c>
      <c r="I700" s="100">
        <v>1</v>
      </c>
      <c r="J700" s="49" t="s">
        <v>1130</v>
      </c>
      <c r="K700" s="50" t="s">
        <v>1134</v>
      </c>
      <c r="L700" s="51" t="s">
        <v>1156</v>
      </c>
    </row>
    <row r="701" spans="2:12" ht="60">
      <c r="B701" s="54">
        <v>80111600</v>
      </c>
      <c r="C701" s="44" t="s">
        <v>881</v>
      </c>
      <c r="D701" s="45" t="s">
        <v>1014</v>
      </c>
      <c r="E701" s="45" t="s">
        <v>1032</v>
      </c>
      <c r="F701" s="46" t="s">
        <v>1056</v>
      </c>
      <c r="G701" s="55" t="s">
        <v>1070</v>
      </c>
      <c r="H701" s="76">
        <v>1</v>
      </c>
      <c r="I701" s="100">
        <v>1</v>
      </c>
      <c r="J701" s="49" t="s">
        <v>1130</v>
      </c>
      <c r="K701" s="50" t="s">
        <v>1134</v>
      </c>
      <c r="L701" s="51" t="s">
        <v>1156</v>
      </c>
    </row>
    <row r="702" spans="2:12" ht="45">
      <c r="B702" s="54">
        <v>80111600</v>
      </c>
      <c r="C702" s="44" t="s">
        <v>882</v>
      </c>
      <c r="D702" s="45" t="s">
        <v>1014</v>
      </c>
      <c r="E702" s="45" t="s">
        <v>1032</v>
      </c>
      <c r="F702" s="46" t="s">
        <v>1056</v>
      </c>
      <c r="G702" s="55" t="s">
        <v>1070</v>
      </c>
      <c r="H702" s="76">
        <v>1</v>
      </c>
      <c r="I702" s="100">
        <v>1</v>
      </c>
      <c r="J702" s="49" t="s">
        <v>1130</v>
      </c>
      <c r="K702" s="50" t="s">
        <v>1134</v>
      </c>
      <c r="L702" s="51" t="s">
        <v>1156</v>
      </c>
    </row>
    <row r="703" spans="2:12" ht="45">
      <c r="B703" s="54">
        <v>80111600</v>
      </c>
      <c r="C703" s="44" t="s">
        <v>883</v>
      </c>
      <c r="D703" s="45" t="s">
        <v>1014</v>
      </c>
      <c r="E703" s="45" t="s">
        <v>1032</v>
      </c>
      <c r="F703" s="46" t="s">
        <v>1056</v>
      </c>
      <c r="G703" s="55" t="s">
        <v>1070</v>
      </c>
      <c r="H703" s="76">
        <v>30000000</v>
      </c>
      <c r="I703" s="100">
        <v>30000000</v>
      </c>
      <c r="J703" s="49" t="s">
        <v>1130</v>
      </c>
      <c r="K703" s="50" t="s">
        <v>1134</v>
      </c>
      <c r="L703" s="51" t="s">
        <v>1156</v>
      </c>
    </row>
    <row r="704" spans="2:12" ht="45">
      <c r="B704" s="54">
        <v>80111600</v>
      </c>
      <c r="C704" s="44" t="s">
        <v>884</v>
      </c>
      <c r="D704" s="45" t="s">
        <v>1014</v>
      </c>
      <c r="E704" s="45" t="s">
        <v>1032</v>
      </c>
      <c r="F704" s="46" t="s">
        <v>1056</v>
      </c>
      <c r="G704" s="55" t="s">
        <v>1070</v>
      </c>
      <c r="H704" s="76">
        <v>37800000</v>
      </c>
      <c r="I704" s="100">
        <v>37800000</v>
      </c>
      <c r="J704" s="49" t="s">
        <v>1130</v>
      </c>
      <c r="K704" s="50" t="s">
        <v>1134</v>
      </c>
      <c r="L704" s="51" t="s">
        <v>1156</v>
      </c>
    </row>
    <row r="705" spans="2:12" ht="30">
      <c r="B705" s="54">
        <v>80111600</v>
      </c>
      <c r="C705" s="44" t="s">
        <v>885</v>
      </c>
      <c r="D705" s="45" t="s">
        <v>1014</v>
      </c>
      <c r="E705" s="45" t="s">
        <v>1032</v>
      </c>
      <c r="F705" s="46" t="s">
        <v>1056</v>
      </c>
      <c r="G705" s="55" t="s">
        <v>1070</v>
      </c>
      <c r="H705" s="76">
        <v>1</v>
      </c>
      <c r="I705" s="100">
        <v>1</v>
      </c>
      <c r="J705" s="49" t="s">
        <v>1130</v>
      </c>
      <c r="K705" s="50" t="s">
        <v>1134</v>
      </c>
      <c r="L705" s="51" t="s">
        <v>1156</v>
      </c>
    </row>
    <row r="706" spans="2:12" ht="30">
      <c r="B706" s="54">
        <v>43233200</v>
      </c>
      <c r="C706" s="44" t="s">
        <v>886</v>
      </c>
      <c r="D706" s="45" t="s">
        <v>1014</v>
      </c>
      <c r="E706" s="45" t="s">
        <v>1032</v>
      </c>
      <c r="F706" s="46" t="s">
        <v>1057</v>
      </c>
      <c r="G706" s="55" t="s">
        <v>1070</v>
      </c>
      <c r="H706" s="76">
        <v>1</v>
      </c>
      <c r="I706" s="100">
        <v>1</v>
      </c>
      <c r="J706" s="49" t="s">
        <v>1130</v>
      </c>
      <c r="K706" s="50" t="s">
        <v>1134</v>
      </c>
      <c r="L706" s="51" t="s">
        <v>1156</v>
      </c>
    </row>
    <row r="707" spans="2:12" ht="60">
      <c r="B707" s="54" t="s">
        <v>265</v>
      </c>
      <c r="C707" s="44" t="s">
        <v>887</v>
      </c>
      <c r="D707" s="45" t="s">
        <v>1014</v>
      </c>
      <c r="E707" s="45" t="s">
        <v>1032</v>
      </c>
      <c r="F707" s="46" t="s">
        <v>1056</v>
      </c>
      <c r="G707" s="55" t="s">
        <v>1070</v>
      </c>
      <c r="H707" s="76">
        <v>1</v>
      </c>
      <c r="I707" s="100">
        <v>1</v>
      </c>
      <c r="J707" s="49" t="s">
        <v>1130</v>
      </c>
      <c r="K707" s="50" t="s">
        <v>1134</v>
      </c>
      <c r="L707" s="51" t="s">
        <v>1156</v>
      </c>
    </row>
    <row r="708" spans="2:12" ht="45">
      <c r="B708" s="54">
        <v>81112200</v>
      </c>
      <c r="C708" s="44" t="s">
        <v>888</v>
      </c>
      <c r="D708" s="45" t="s">
        <v>1014</v>
      </c>
      <c r="E708" s="45" t="s">
        <v>1032</v>
      </c>
      <c r="F708" s="46" t="s">
        <v>1056</v>
      </c>
      <c r="G708" s="55" t="s">
        <v>1070</v>
      </c>
      <c r="H708" s="76">
        <v>1100000</v>
      </c>
      <c r="I708" s="100">
        <v>1100000</v>
      </c>
      <c r="J708" s="49" t="s">
        <v>1130</v>
      </c>
      <c r="K708" s="50" t="s">
        <v>1134</v>
      </c>
      <c r="L708" s="51" t="s">
        <v>1156</v>
      </c>
    </row>
    <row r="709" spans="2:12" ht="45">
      <c r="B709" s="54">
        <v>80111600</v>
      </c>
      <c r="C709" s="44" t="s">
        <v>889</v>
      </c>
      <c r="D709" s="45" t="s">
        <v>1014</v>
      </c>
      <c r="E709" s="45" t="s">
        <v>1032</v>
      </c>
      <c r="F709" s="46" t="s">
        <v>1056</v>
      </c>
      <c r="G709" s="55" t="s">
        <v>1114</v>
      </c>
      <c r="H709" s="76">
        <v>30000000</v>
      </c>
      <c r="I709" s="100">
        <v>30000000</v>
      </c>
      <c r="J709" s="49" t="s">
        <v>1130</v>
      </c>
      <c r="K709" s="50" t="s">
        <v>1134</v>
      </c>
      <c r="L709" s="51" t="s">
        <v>1156</v>
      </c>
    </row>
    <row r="710" spans="2:12" ht="45">
      <c r="B710" s="54">
        <v>80111600</v>
      </c>
      <c r="C710" s="44" t="s">
        <v>890</v>
      </c>
      <c r="D710" s="45" t="s">
        <v>1014</v>
      </c>
      <c r="E710" s="45" t="s">
        <v>1032</v>
      </c>
      <c r="F710" s="46" t="s">
        <v>1056</v>
      </c>
      <c r="G710" s="55" t="s">
        <v>1114</v>
      </c>
      <c r="H710" s="76">
        <v>70000000</v>
      </c>
      <c r="I710" s="100">
        <v>70000000</v>
      </c>
      <c r="J710" s="49" t="s">
        <v>1130</v>
      </c>
      <c r="K710" s="50" t="s">
        <v>1134</v>
      </c>
      <c r="L710" s="51" t="s">
        <v>1156</v>
      </c>
    </row>
    <row r="711" spans="2:12" ht="45">
      <c r="B711" s="54">
        <v>80111600</v>
      </c>
      <c r="C711" s="44" t="s">
        <v>891</v>
      </c>
      <c r="D711" s="45" t="s">
        <v>1014</v>
      </c>
      <c r="E711" s="45" t="s">
        <v>1032</v>
      </c>
      <c r="F711" s="46" t="s">
        <v>1056</v>
      </c>
      <c r="G711" s="55" t="s">
        <v>1114</v>
      </c>
      <c r="H711" s="76">
        <v>41580000</v>
      </c>
      <c r="I711" s="100">
        <v>41580000</v>
      </c>
      <c r="J711" s="49" t="s">
        <v>1130</v>
      </c>
      <c r="K711" s="50" t="s">
        <v>1134</v>
      </c>
      <c r="L711" s="51" t="s">
        <v>1156</v>
      </c>
    </row>
    <row r="712" spans="2:12" ht="30">
      <c r="B712" s="54">
        <v>80111600</v>
      </c>
      <c r="C712" s="44" t="s">
        <v>892</v>
      </c>
      <c r="D712" s="45" t="s">
        <v>1014</v>
      </c>
      <c r="E712" s="45" t="s">
        <v>1032</v>
      </c>
      <c r="F712" s="46" t="s">
        <v>1056</v>
      </c>
      <c r="G712" s="55" t="s">
        <v>1114</v>
      </c>
      <c r="H712" s="76">
        <v>35000000</v>
      </c>
      <c r="I712" s="100">
        <v>35000000</v>
      </c>
      <c r="J712" s="49" t="s">
        <v>1130</v>
      </c>
      <c r="K712" s="50" t="s">
        <v>1134</v>
      </c>
      <c r="L712" s="51" t="s">
        <v>1156</v>
      </c>
    </row>
    <row r="713" spans="2:12" ht="30">
      <c r="B713" s="54">
        <v>81111704</v>
      </c>
      <c r="C713" s="44" t="s">
        <v>893</v>
      </c>
      <c r="D713" s="45" t="s">
        <v>1014</v>
      </c>
      <c r="E713" s="45" t="s">
        <v>1032</v>
      </c>
      <c r="F713" s="46" t="s">
        <v>1056</v>
      </c>
      <c r="G713" s="55" t="s">
        <v>1114</v>
      </c>
      <c r="H713" s="76">
        <v>323420000</v>
      </c>
      <c r="I713" s="100">
        <v>329000000</v>
      </c>
      <c r="J713" s="49" t="s">
        <v>1130</v>
      </c>
      <c r="K713" s="50" t="s">
        <v>1134</v>
      </c>
      <c r="L713" s="51" t="s">
        <v>1156</v>
      </c>
    </row>
    <row r="714" spans="2:12" ht="30">
      <c r="B714" s="54">
        <v>80101600</v>
      </c>
      <c r="C714" s="44" t="s">
        <v>894</v>
      </c>
      <c r="D714" s="45" t="s">
        <v>1014</v>
      </c>
      <c r="E714" s="45" t="s">
        <v>1032</v>
      </c>
      <c r="F714" s="46" t="s">
        <v>1060</v>
      </c>
      <c r="G714" s="55" t="s">
        <v>1114</v>
      </c>
      <c r="H714" s="76">
        <v>400000000</v>
      </c>
      <c r="I714" s="100">
        <v>400000000</v>
      </c>
      <c r="J714" s="49" t="s">
        <v>1130</v>
      </c>
      <c r="K714" s="50" t="s">
        <v>1134</v>
      </c>
      <c r="L714" s="51" t="s">
        <v>1156</v>
      </c>
    </row>
    <row r="715" spans="2:12" ht="75">
      <c r="B715" s="54">
        <v>80111600</v>
      </c>
      <c r="C715" s="44" t="s">
        <v>895</v>
      </c>
      <c r="D715" s="45" t="s">
        <v>1014</v>
      </c>
      <c r="E715" s="45" t="s">
        <v>1032</v>
      </c>
      <c r="F715" s="46" t="s">
        <v>1056</v>
      </c>
      <c r="G715" s="55" t="s">
        <v>1114</v>
      </c>
      <c r="H715" s="76">
        <v>72000000</v>
      </c>
      <c r="I715" s="100">
        <v>72000000</v>
      </c>
      <c r="J715" s="49" t="s">
        <v>1130</v>
      </c>
      <c r="K715" s="50" t="s">
        <v>1134</v>
      </c>
      <c r="L715" s="51" t="s">
        <v>1156</v>
      </c>
    </row>
    <row r="716" spans="2:12" ht="45">
      <c r="B716" s="54">
        <v>80101600</v>
      </c>
      <c r="C716" s="44" t="s">
        <v>896</v>
      </c>
      <c r="D716" s="45" t="s">
        <v>1014</v>
      </c>
      <c r="E716" s="45" t="s">
        <v>1032</v>
      </c>
      <c r="F716" s="46" t="s">
        <v>1060</v>
      </c>
      <c r="G716" s="55" t="s">
        <v>1114</v>
      </c>
      <c r="H716" s="76">
        <v>40000000</v>
      </c>
      <c r="I716" s="100">
        <v>40000000</v>
      </c>
      <c r="J716" s="49" t="s">
        <v>1130</v>
      </c>
      <c r="K716" s="50" t="s">
        <v>1134</v>
      </c>
      <c r="L716" s="51" t="s">
        <v>1156</v>
      </c>
    </row>
    <row r="717" spans="2:12" ht="15">
      <c r="B717" s="54">
        <v>95121627</v>
      </c>
      <c r="C717" s="44" t="s">
        <v>897</v>
      </c>
      <c r="D717" s="45" t="s">
        <v>1014</v>
      </c>
      <c r="E717" s="45" t="s">
        <v>1032</v>
      </c>
      <c r="F717" s="46" t="s">
        <v>1059</v>
      </c>
      <c r="G717" s="55" t="s">
        <v>1114</v>
      </c>
      <c r="H717" s="76">
        <v>1820000000</v>
      </c>
      <c r="I717" s="100">
        <v>1820000000</v>
      </c>
      <c r="J717" s="49" t="s">
        <v>1130</v>
      </c>
      <c r="K717" s="50" t="s">
        <v>1134</v>
      </c>
      <c r="L717" s="51" t="s">
        <v>1156</v>
      </c>
    </row>
    <row r="718" spans="2:12" ht="30">
      <c r="B718" s="54">
        <v>80101600</v>
      </c>
      <c r="C718" s="44" t="s">
        <v>898</v>
      </c>
      <c r="D718" s="45" t="s">
        <v>1014</v>
      </c>
      <c r="E718" s="45" t="s">
        <v>1032</v>
      </c>
      <c r="F718" s="46" t="s">
        <v>1060</v>
      </c>
      <c r="G718" s="55" t="s">
        <v>1114</v>
      </c>
      <c r="H718" s="76">
        <v>182000000</v>
      </c>
      <c r="I718" s="100">
        <v>182000000</v>
      </c>
      <c r="J718" s="49" t="s">
        <v>1130</v>
      </c>
      <c r="K718" s="50" t="s">
        <v>1134</v>
      </c>
      <c r="L718" s="51" t="s">
        <v>1156</v>
      </c>
    </row>
    <row r="719" spans="2:12" ht="45">
      <c r="B719" s="54">
        <v>80101600</v>
      </c>
      <c r="C719" s="44" t="s">
        <v>899</v>
      </c>
      <c r="D719" s="45" t="s">
        <v>1014</v>
      </c>
      <c r="E719" s="45" t="s">
        <v>1032</v>
      </c>
      <c r="F719" s="46" t="s">
        <v>1060</v>
      </c>
      <c r="G719" s="55" t="s">
        <v>1114</v>
      </c>
      <c r="H719" s="76">
        <v>720000000</v>
      </c>
      <c r="I719" s="100">
        <v>720000000</v>
      </c>
      <c r="J719" s="49" t="s">
        <v>1130</v>
      </c>
      <c r="K719" s="50" t="s">
        <v>1134</v>
      </c>
      <c r="L719" s="51" t="s">
        <v>1156</v>
      </c>
    </row>
    <row r="720" spans="2:12" ht="45">
      <c r="B720" s="54">
        <v>80101600</v>
      </c>
      <c r="C720" s="44" t="s">
        <v>900</v>
      </c>
      <c r="D720" s="45" t="s">
        <v>1014</v>
      </c>
      <c r="E720" s="45" t="s">
        <v>1032</v>
      </c>
      <c r="F720" s="46" t="s">
        <v>1060</v>
      </c>
      <c r="G720" s="55" t="s">
        <v>1114</v>
      </c>
      <c r="H720" s="76">
        <v>72000000</v>
      </c>
      <c r="I720" s="100">
        <v>72000000</v>
      </c>
      <c r="J720" s="49" t="s">
        <v>1130</v>
      </c>
      <c r="K720" s="50" t="s">
        <v>1134</v>
      </c>
      <c r="L720" s="51" t="s">
        <v>1156</v>
      </c>
    </row>
    <row r="721" spans="2:12" ht="75">
      <c r="B721" s="54">
        <v>80111600</v>
      </c>
      <c r="C721" s="44" t="s">
        <v>901</v>
      </c>
      <c r="D721" s="45" t="s">
        <v>1014</v>
      </c>
      <c r="E721" s="45" t="s">
        <v>1032</v>
      </c>
      <c r="F721" s="46" t="s">
        <v>1056</v>
      </c>
      <c r="G721" s="55" t="s">
        <v>1114</v>
      </c>
      <c r="H721" s="76">
        <v>48000000</v>
      </c>
      <c r="I721" s="100">
        <v>48000000</v>
      </c>
      <c r="J721" s="49" t="s">
        <v>1130</v>
      </c>
      <c r="K721" s="50" t="s">
        <v>1134</v>
      </c>
      <c r="L721" s="51" t="s">
        <v>1156</v>
      </c>
    </row>
    <row r="722" spans="2:12" ht="45">
      <c r="B722" s="54">
        <v>80111600</v>
      </c>
      <c r="C722" s="44" t="s">
        <v>902</v>
      </c>
      <c r="D722" s="45" t="s">
        <v>1014</v>
      </c>
      <c r="E722" s="45" t="s">
        <v>1032</v>
      </c>
      <c r="F722" s="46" t="s">
        <v>1056</v>
      </c>
      <c r="G722" s="55" t="s">
        <v>1114</v>
      </c>
      <c r="H722" s="76">
        <v>24000000</v>
      </c>
      <c r="I722" s="100">
        <v>24000000</v>
      </c>
      <c r="J722" s="49" t="s">
        <v>1130</v>
      </c>
      <c r="K722" s="50" t="s">
        <v>1134</v>
      </c>
      <c r="L722" s="51" t="s">
        <v>1156</v>
      </c>
    </row>
    <row r="723" spans="2:12" ht="105">
      <c r="B723" s="54">
        <v>80111600</v>
      </c>
      <c r="C723" s="44" t="s">
        <v>903</v>
      </c>
      <c r="D723" s="45" t="s">
        <v>1014</v>
      </c>
      <c r="E723" s="45" t="s">
        <v>1032</v>
      </c>
      <c r="F723" s="46" t="s">
        <v>1056</v>
      </c>
      <c r="G723" s="55" t="s">
        <v>1114</v>
      </c>
      <c r="H723" s="76">
        <v>77000000</v>
      </c>
      <c r="I723" s="100">
        <v>77000000</v>
      </c>
      <c r="J723" s="49" t="s">
        <v>1130</v>
      </c>
      <c r="K723" s="50" t="s">
        <v>1134</v>
      </c>
      <c r="L723" s="51" t="s">
        <v>1156</v>
      </c>
    </row>
    <row r="724" spans="2:12" ht="30">
      <c r="B724" s="54">
        <v>41112800</v>
      </c>
      <c r="C724" s="44" t="s">
        <v>904</v>
      </c>
      <c r="D724" s="45" t="s">
        <v>1014</v>
      </c>
      <c r="E724" s="45" t="s">
        <v>1032</v>
      </c>
      <c r="F724" s="46" t="s">
        <v>1059</v>
      </c>
      <c r="G724" s="55" t="s">
        <v>1114</v>
      </c>
      <c r="H724" s="76">
        <f>998500000+12000000+437191852.8</f>
        <v>1447691852.8</v>
      </c>
      <c r="I724" s="100">
        <f>998500000+12000000+437191852.8</f>
        <v>1447691852.8</v>
      </c>
      <c r="J724" s="49" t="s">
        <v>1130</v>
      </c>
      <c r="K724" s="50" t="s">
        <v>1134</v>
      </c>
      <c r="L724" s="51" t="s">
        <v>1156</v>
      </c>
    </row>
    <row r="725" spans="2:12" ht="45">
      <c r="B725" s="54">
        <v>80111600</v>
      </c>
      <c r="C725" s="44" t="s">
        <v>905</v>
      </c>
      <c r="D725" s="45" t="s">
        <v>1014</v>
      </c>
      <c r="E725" s="45" t="s">
        <v>1032</v>
      </c>
      <c r="F725" s="46" t="s">
        <v>1056</v>
      </c>
      <c r="G725" s="55" t="s">
        <v>1114</v>
      </c>
      <c r="H725" s="76">
        <v>90000000</v>
      </c>
      <c r="I725" s="100">
        <v>90000000</v>
      </c>
      <c r="J725" s="49" t="s">
        <v>1130</v>
      </c>
      <c r="K725" s="50" t="s">
        <v>1134</v>
      </c>
      <c r="L725" s="51" t="s">
        <v>1156</v>
      </c>
    </row>
    <row r="726" spans="2:12" ht="45">
      <c r="B726" s="54">
        <v>80111600</v>
      </c>
      <c r="C726" s="44" t="s">
        <v>906</v>
      </c>
      <c r="D726" s="45" t="s">
        <v>1014</v>
      </c>
      <c r="E726" s="45" t="s">
        <v>1032</v>
      </c>
      <c r="F726" s="46" t="s">
        <v>1056</v>
      </c>
      <c r="G726" s="55" t="s">
        <v>1114</v>
      </c>
      <c r="H726" s="76">
        <v>84000000</v>
      </c>
      <c r="I726" s="100">
        <v>84000000</v>
      </c>
      <c r="J726" s="49" t="s">
        <v>1130</v>
      </c>
      <c r="K726" s="50" t="s">
        <v>1134</v>
      </c>
      <c r="L726" s="51" t="s">
        <v>1156</v>
      </c>
    </row>
    <row r="727" spans="2:12" ht="45">
      <c r="B727" s="54">
        <v>80111600</v>
      </c>
      <c r="C727" s="44" t="s">
        <v>907</v>
      </c>
      <c r="D727" s="45" t="s">
        <v>1014</v>
      </c>
      <c r="E727" s="45" t="s">
        <v>1032</v>
      </c>
      <c r="F727" s="46" t="s">
        <v>1056</v>
      </c>
      <c r="G727" s="55" t="s">
        <v>1114</v>
      </c>
      <c r="H727" s="76">
        <f>451800000+24000000</f>
        <v>475800000</v>
      </c>
      <c r="I727" s="100">
        <f>451800000+24000000</f>
        <v>475800000</v>
      </c>
      <c r="J727" s="49" t="s">
        <v>1130</v>
      </c>
      <c r="K727" s="50" t="s">
        <v>1134</v>
      </c>
      <c r="L727" s="51" t="s">
        <v>1156</v>
      </c>
    </row>
    <row r="728" spans="2:12" ht="30">
      <c r="B728" s="54">
        <v>80101604</v>
      </c>
      <c r="C728" s="44" t="s">
        <v>908</v>
      </c>
      <c r="D728" s="45" t="s">
        <v>1014</v>
      </c>
      <c r="E728" s="45" t="s">
        <v>1032</v>
      </c>
      <c r="F728" s="46" t="s">
        <v>1060</v>
      </c>
      <c r="G728" s="55" t="s">
        <v>1114</v>
      </c>
      <c r="H728" s="76">
        <v>100000000</v>
      </c>
      <c r="I728" s="100">
        <v>100000000</v>
      </c>
      <c r="J728" s="49" t="s">
        <v>1130</v>
      </c>
      <c r="K728" s="50" t="s">
        <v>1134</v>
      </c>
      <c r="L728" s="51" t="s">
        <v>1156</v>
      </c>
    </row>
    <row r="729" spans="2:12" ht="45">
      <c r="B729" s="54">
        <v>80111600</v>
      </c>
      <c r="C729" s="44" t="s">
        <v>909</v>
      </c>
      <c r="D729" s="45" t="s">
        <v>1018</v>
      </c>
      <c r="E729" s="45" t="s">
        <v>1032</v>
      </c>
      <c r="F729" s="46" t="s">
        <v>1056</v>
      </c>
      <c r="G729" s="55" t="s">
        <v>1114</v>
      </c>
      <c r="H729" s="76">
        <v>88500000</v>
      </c>
      <c r="I729" s="100">
        <v>88500000</v>
      </c>
      <c r="J729" s="49" t="s">
        <v>1130</v>
      </c>
      <c r="K729" s="50" t="s">
        <v>1134</v>
      </c>
      <c r="L729" s="51" t="s">
        <v>1156</v>
      </c>
    </row>
    <row r="730" spans="2:12" ht="45">
      <c r="B730" s="54">
        <v>80111600</v>
      </c>
      <c r="C730" s="44" t="s">
        <v>910</v>
      </c>
      <c r="D730" s="45" t="s">
        <v>1014</v>
      </c>
      <c r="E730" s="45" t="s">
        <v>1032</v>
      </c>
      <c r="F730" s="46" t="s">
        <v>1056</v>
      </c>
      <c r="G730" s="55" t="s">
        <v>1114</v>
      </c>
      <c r="H730" s="76">
        <v>120000000</v>
      </c>
      <c r="I730" s="100">
        <v>120000000</v>
      </c>
      <c r="J730" s="49" t="s">
        <v>1130</v>
      </c>
      <c r="K730" s="50" t="s">
        <v>1134</v>
      </c>
      <c r="L730" s="51" t="s">
        <v>1156</v>
      </c>
    </row>
    <row r="731" spans="2:12" ht="30">
      <c r="B731" s="54">
        <v>84101600</v>
      </c>
      <c r="C731" s="44" t="s">
        <v>911</v>
      </c>
      <c r="D731" s="45" t="s">
        <v>1014</v>
      </c>
      <c r="E731" s="45" t="s">
        <v>1032</v>
      </c>
      <c r="F731" s="46" t="s">
        <v>1056</v>
      </c>
      <c r="G731" s="55" t="s">
        <v>1114</v>
      </c>
      <c r="H731" s="76">
        <f>4500000000*253/300/2</f>
        <v>1897500000</v>
      </c>
      <c r="I731" s="100">
        <f>H731</f>
        <v>1897500000</v>
      </c>
      <c r="J731" s="49" t="s">
        <v>1130</v>
      </c>
      <c r="K731" s="50" t="s">
        <v>1134</v>
      </c>
      <c r="L731" s="51" t="s">
        <v>1156</v>
      </c>
    </row>
    <row r="732" spans="2:12" ht="60">
      <c r="B732" s="54">
        <v>78181700</v>
      </c>
      <c r="C732" s="44" t="s">
        <v>912</v>
      </c>
      <c r="D732" s="45" t="s">
        <v>1014</v>
      </c>
      <c r="E732" s="45" t="s">
        <v>1032</v>
      </c>
      <c r="F732" s="46" t="s">
        <v>1059</v>
      </c>
      <c r="G732" s="55" t="s">
        <v>1114</v>
      </c>
      <c r="H732" s="76">
        <v>750000000</v>
      </c>
      <c r="I732" s="100">
        <v>750000000</v>
      </c>
      <c r="J732" s="49" t="s">
        <v>1130</v>
      </c>
      <c r="K732" s="50" t="s">
        <v>1134</v>
      </c>
      <c r="L732" s="51" t="s">
        <v>1156</v>
      </c>
    </row>
    <row r="733" spans="2:12" ht="60">
      <c r="B733" s="54">
        <v>25101900</v>
      </c>
      <c r="C733" s="44" t="s">
        <v>913</v>
      </c>
      <c r="D733" s="45" t="s">
        <v>1014</v>
      </c>
      <c r="E733" s="45" t="s">
        <v>1032</v>
      </c>
      <c r="F733" s="46" t="s">
        <v>1058</v>
      </c>
      <c r="G733" s="55" t="s">
        <v>1114</v>
      </c>
      <c r="H733" s="76">
        <v>480000000</v>
      </c>
      <c r="I733" s="100">
        <v>480000000</v>
      </c>
      <c r="J733" s="49" t="s">
        <v>1130</v>
      </c>
      <c r="K733" s="50" t="s">
        <v>1134</v>
      </c>
      <c r="L733" s="51" t="s">
        <v>1156</v>
      </c>
    </row>
    <row r="734" spans="2:12" ht="45">
      <c r="B734" s="54" t="s">
        <v>266</v>
      </c>
      <c r="C734" s="44" t="s">
        <v>914</v>
      </c>
      <c r="D734" s="45" t="s">
        <v>1014</v>
      </c>
      <c r="E734" s="45" t="s">
        <v>1032</v>
      </c>
      <c r="F734" s="46" t="s">
        <v>1058</v>
      </c>
      <c r="G734" s="55" t="s">
        <v>1114</v>
      </c>
      <c r="H734" s="76">
        <v>617500000</v>
      </c>
      <c r="I734" s="100">
        <v>617500000</v>
      </c>
      <c r="J734" s="49" t="s">
        <v>1130</v>
      </c>
      <c r="K734" s="50" t="s">
        <v>1134</v>
      </c>
      <c r="L734" s="51" t="s">
        <v>1156</v>
      </c>
    </row>
    <row r="735" spans="2:12" ht="45">
      <c r="B735" s="54" t="s">
        <v>267</v>
      </c>
      <c r="C735" s="44" t="s">
        <v>915</v>
      </c>
      <c r="D735" s="45" t="s">
        <v>1014</v>
      </c>
      <c r="E735" s="45" t="s">
        <v>1033</v>
      </c>
      <c r="F735" s="46" t="s">
        <v>1058</v>
      </c>
      <c r="G735" s="55" t="s">
        <v>1114</v>
      </c>
      <c r="H735" s="76">
        <v>200000000</v>
      </c>
      <c r="I735" s="100">
        <v>200000000</v>
      </c>
      <c r="J735" s="49" t="s">
        <v>1130</v>
      </c>
      <c r="K735" s="50" t="s">
        <v>1134</v>
      </c>
      <c r="L735" s="51" t="s">
        <v>1156</v>
      </c>
    </row>
    <row r="736" spans="2:12" ht="60">
      <c r="B736" s="54">
        <v>80111600</v>
      </c>
      <c r="C736" s="44" t="s">
        <v>916</v>
      </c>
      <c r="D736" s="45" t="s">
        <v>1014</v>
      </c>
      <c r="E736" s="45" t="s">
        <v>1032</v>
      </c>
      <c r="F736" s="46" t="s">
        <v>1056</v>
      </c>
      <c r="G736" s="55" t="s">
        <v>1114</v>
      </c>
      <c r="H736" s="76">
        <v>98400000</v>
      </c>
      <c r="I736" s="100">
        <v>98400000</v>
      </c>
      <c r="J736" s="49" t="s">
        <v>1130</v>
      </c>
      <c r="K736" s="50" t="s">
        <v>1134</v>
      </c>
      <c r="L736" s="51" t="s">
        <v>1156</v>
      </c>
    </row>
    <row r="737" spans="2:12" ht="30">
      <c r="B737" s="54">
        <v>80111600</v>
      </c>
      <c r="C737" s="44" t="s">
        <v>917</v>
      </c>
      <c r="D737" s="45" t="s">
        <v>1014</v>
      </c>
      <c r="E737" s="45" t="s">
        <v>1032</v>
      </c>
      <c r="F737" s="46" t="s">
        <v>1060</v>
      </c>
      <c r="G737" s="55" t="s">
        <v>1114</v>
      </c>
      <c r="H737" s="76">
        <v>117030236.2</v>
      </c>
      <c r="I737" s="100">
        <v>117030236.2</v>
      </c>
      <c r="J737" s="49" t="s">
        <v>1130</v>
      </c>
      <c r="K737" s="50" t="s">
        <v>1134</v>
      </c>
      <c r="L737" s="51" t="s">
        <v>1156</v>
      </c>
    </row>
    <row r="738" spans="2:12" ht="60">
      <c r="B738" s="54">
        <v>80111600</v>
      </c>
      <c r="C738" s="44" t="s">
        <v>918</v>
      </c>
      <c r="D738" s="45" t="s">
        <v>1014</v>
      </c>
      <c r="E738" s="45" t="s">
        <v>1032</v>
      </c>
      <c r="F738" s="46" t="s">
        <v>1056</v>
      </c>
      <c r="G738" s="55" t="s">
        <v>1114</v>
      </c>
      <c r="H738" s="76">
        <v>68040000</v>
      </c>
      <c r="I738" s="100">
        <v>68040000</v>
      </c>
      <c r="J738" s="49" t="s">
        <v>1130</v>
      </c>
      <c r="K738" s="50" t="s">
        <v>1134</v>
      </c>
      <c r="L738" s="51" t="s">
        <v>1156</v>
      </c>
    </row>
    <row r="739" spans="2:12" ht="60">
      <c r="B739" s="54">
        <v>80111600</v>
      </c>
      <c r="C739" s="44" t="s">
        <v>919</v>
      </c>
      <c r="D739" s="45" t="s">
        <v>1014</v>
      </c>
      <c r="E739" s="45" t="s">
        <v>1032</v>
      </c>
      <c r="F739" s="46" t="s">
        <v>1056</v>
      </c>
      <c r="G739" s="55" t="s">
        <v>1114</v>
      </c>
      <c r="H739" s="76">
        <v>60000000</v>
      </c>
      <c r="I739" s="100">
        <v>60000000</v>
      </c>
      <c r="J739" s="49" t="s">
        <v>1130</v>
      </c>
      <c r="K739" s="50" t="s">
        <v>1134</v>
      </c>
      <c r="L739" s="51" t="s">
        <v>1156</v>
      </c>
    </row>
    <row r="740" spans="2:12" ht="45">
      <c r="B740" s="54">
        <v>80111600</v>
      </c>
      <c r="C740" s="44" t="s">
        <v>920</v>
      </c>
      <c r="D740" s="45" t="s">
        <v>1014</v>
      </c>
      <c r="E740" s="45" t="s">
        <v>1032</v>
      </c>
      <c r="F740" s="46" t="s">
        <v>1056</v>
      </c>
      <c r="G740" s="55" t="s">
        <v>1114</v>
      </c>
      <c r="H740" s="76">
        <v>35520000</v>
      </c>
      <c r="I740" s="100">
        <v>35520000</v>
      </c>
      <c r="J740" s="49" t="s">
        <v>1130</v>
      </c>
      <c r="K740" s="50" t="s">
        <v>1134</v>
      </c>
      <c r="L740" s="51" t="s">
        <v>1156</v>
      </c>
    </row>
    <row r="741" spans="2:12" ht="45">
      <c r="B741" s="54">
        <v>80111600</v>
      </c>
      <c r="C741" s="44" t="s">
        <v>921</v>
      </c>
      <c r="D741" s="45" t="s">
        <v>1014</v>
      </c>
      <c r="E741" s="45" t="s">
        <v>1032</v>
      </c>
      <c r="F741" s="46" t="s">
        <v>1056</v>
      </c>
      <c r="G741" s="55" t="s">
        <v>1114</v>
      </c>
      <c r="H741" s="76">
        <v>87000000</v>
      </c>
      <c r="I741" s="100">
        <v>87000000</v>
      </c>
      <c r="J741" s="49" t="s">
        <v>1130</v>
      </c>
      <c r="K741" s="50" t="s">
        <v>1134</v>
      </c>
      <c r="L741" s="51" t="s">
        <v>1156</v>
      </c>
    </row>
    <row r="742" spans="2:12" ht="60">
      <c r="B742" s="54">
        <v>80111600</v>
      </c>
      <c r="C742" s="44" t="s">
        <v>922</v>
      </c>
      <c r="D742" s="45" t="s">
        <v>1014</v>
      </c>
      <c r="E742" s="45" t="s">
        <v>1032</v>
      </c>
      <c r="F742" s="46" t="s">
        <v>1056</v>
      </c>
      <c r="G742" s="55" t="s">
        <v>1114</v>
      </c>
      <c r="H742" s="76">
        <v>86400000</v>
      </c>
      <c r="I742" s="100">
        <v>86400000</v>
      </c>
      <c r="J742" s="49" t="s">
        <v>1130</v>
      </c>
      <c r="K742" s="50" t="s">
        <v>1134</v>
      </c>
      <c r="L742" s="51" t="s">
        <v>1156</v>
      </c>
    </row>
    <row r="743" spans="2:12" ht="60">
      <c r="B743" s="54">
        <v>80111600</v>
      </c>
      <c r="C743" s="44" t="s">
        <v>923</v>
      </c>
      <c r="D743" s="45" t="s">
        <v>1014</v>
      </c>
      <c r="E743" s="45" t="s">
        <v>1032</v>
      </c>
      <c r="F743" s="46" t="s">
        <v>1056</v>
      </c>
      <c r="G743" s="55" t="s">
        <v>1114</v>
      </c>
      <c r="H743" s="76">
        <v>75600000</v>
      </c>
      <c r="I743" s="100">
        <v>75600000</v>
      </c>
      <c r="J743" s="49" t="s">
        <v>1130</v>
      </c>
      <c r="K743" s="50" t="s">
        <v>1134</v>
      </c>
      <c r="L743" s="51" t="s">
        <v>1156</v>
      </c>
    </row>
    <row r="744" spans="2:12" ht="45">
      <c r="B744" s="54">
        <v>80111600</v>
      </c>
      <c r="C744" s="44" t="s">
        <v>924</v>
      </c>
      <c r="D744" s="45" t="s">
        <v>1014</v>
      </c>
      <c r="E744" s="45" t="s">
        <v>1032</v>
      </c>
      <c r="F744" s="46" t="s">
        <v>1056</v>
      </c>
      <c r="G744" s="55" t="s">
        <v>1114</v>
      </c>
      <c r="H744" s="76">
        <v>72000000</v>
      </c>
      <c r="I744" s="100">
        <v>72000000</v>
      </c>
      <c r="J744" s="49" t="s">
        <v>1130</v>
      </c>
      <c r="K744" s="50" t="s">
        <v>1134</v>
      </c>
      <c r="L744" s="51" t="s">
        <v>1156</v>
      </c>
    </row>
    <row r="745" spans="2:12" ht="45">
      <c r="B745" s="54" t="s">
        <v>268</v>
      </c>
      <c r="C745" s="44" t="s">
        <v>925</v>
      </c>
      <c r="D745" s="45" t="s">
        <v>1014</v>
      </c>
      <c r="E745" s="45" t="s">
        <v>1032</v>
      </c>
      <c r="F745" s="46" t="s">
        <v>1057</v>
      </c>
      <c r="G745" s="55" t="s">
        <v>1114</v>
      </c>
      <c r="H745" s="76">
        <v>55000000</v>
      </c>
      <c r="I745" s="100">
        <v>55000000</v>
      </c>
      <c r="J745" s="49" t="s">
        <v>1130</v>
      </c>
      <c r="K745" s="50" t="s">
        <v>1134</v>
      </c>
      <c r="L745" s="51" t="s">
        <v>1156</v>
      </c>
    </row>
    <row r="746" spans="2:12" ht="60">
      <c r="B746" s="54" t="s">
        <v>269</v>
      </c>
      <c r="C746" s="44" t="s">
        <v>926</v>
      </c>
      <c r="D746" s="45" t="s">
        <v>1018</v>
      </c>
      <c r="E746" s="45" t="s">
        <v>1034</v>
      </c>
      <c r="F746" s="46" t="s">
        <v>1057</v>
      </c>
      <c r="G746" s="55" t="s">
        <v>1114</v>
      </c>
      <c r="H746" s="76">
        <v>30000000</v>
      </c>
      <c r="I746" s="100">
        <v>30000000</v>
      </c>
      <c r="J746" s="49" t="s">
        <v>1130</v>
      </c>
      <c r="K746" s="50" t="s">
        <v>1134</v>
      </c>
      <c r="L746" s="51" t="s">
        <v>1156</v>
      </c>
    </row>
    <row r="747" spans="2:12" ht="30">
      <c r="B747" s="54">
        <v>80111600</v>
      </c>
      <c r="C747" s="44" t="s">
        <v>927</v>
      </c>
      <c r="D747" s="45" t="s">
        <v>1014</v>
      </c>
      <c r="E747" s="45" t="s">
        <v>1032</v>
      </c>
      <c r="F747" s="46" t="s">
        <v>1056</v>
      </c>
      <c r="G747" s="55" t="s">
        <v>1114</v>
      </c>
      <c r="H747" s="76">
        <v>27600000</v>
      </c>
      <c r="I747" s="100">
        <v>27600000</v>
      </c>
      <c r="J747" s="49" t="s">
        <v>1130</v>
      </c>
      <c r="K747" s="50" t="s">
        <v>1134</v>
      </c>
      <c r="L747" s="51" t="s">
        <v>1156</v>
      </c>
    </row>
    <row r="748" spans="2:12" ht="120">
      <c r="B748" s="54" t="s">
        <v>270</v>
      </c>
      <c r="C748" s="44" t="s">
        <v>928</v>
      </c>
      <c r="D748" s="45" t="s">
        <v>1014</v>
      </c>
      <c r="E748" s="45" t="s">
        <v>1049</v>
      </c>
      <c r="F748" s="46" t="s">
        <v>1058</v>
      </c>
      <c r="G748" s="55" t="s">
        <v>1114</v>
      </c>
      <c r="H748" s="76">
        <v>300000000</v>
      </c>
      <c r="I748" s="100">
        <v>300000000</v>
      </c>
      <c r="J748" s="49" t="s">
        <v>1130</v>
      </c>
      <c r="K748" s="50" t="s">
        <v>1134</v>
      </c>
      <c r="L748" s="51" t="s">
        <v>1156</v>
      </c>
    </row>
    <row r="749" spans="2:12" ht="60">
      <c r="B749" s="54">
        <v>80111600</v>
      </c>
      <c r="C749" s="44" t="s">
        <v>929</v>
      </c>
      <c r="D749" s="45" t="s">
        <v>1014</v>
      </c>
      <c r="E749" s="45" t="s">
        <v>1032</v>
      </c>
      <c r="F749" s="46" t="s">
        <v>1056</v>
      </c>
      <c r="G749" s="55" t="s">
        <v>1070</v>
      </c>
      <c r="H749" s="76">
        <v>75000000</v>
      </c>
      <c r="I749" s="100">
        <v>75000000</v>
      </c>
      <c r="J749" s="49" t="s">
        <v>1130</v>
      </c>
      <c r="K749" s="50" t="s">
        <v>1134</v>
      </c>
      <c r="L749" s="51" t="s">
        <v>1156</v>
      </c>
    </row>
    <row r="750" spans="2:12" ht="45">
      <c r="B750" s="54">
        <v>82121500</v>
      </c>
      <c r="C750" s="44" t="s">
        <v>930</v>
      </c>
      <c r="D750" s="45" t="s">
        <v>1014</v>
      </c>
      <c r="E750" s="45" t="s">
        <v>1032</v>
      </c>
      <c r="F750" s="46" t="s">
        <v>1058</v>
      </c>
      <c r="G750" s="55" t="s">
        <v>1070</v>
      </c>
      <c r="H750" s="76">
        <v>200000000</v>
      </c>
      <c r="I750" s="100">
        <v>200000000</v>
      </c>
      <c r="J750" s="49" t="s">
        <v>1130</v>
      </c>
      <c r="K750" s="50" t="s">
        <v>1134</v>
      </c>
      <c r="L750" s="51" t="s">
        <v>1156</v>
      </c>
    </row>
    <row r="751" spans="2:12" ht="90">
      <c r="B751" s="54" t="s">
        <v>271</v>
      </c>
      <c r="C751" s="44" t="s">
        <v>931</v>
      </c>
      <c r="D751" s="45" t="s">
        <v>1014</v>
      </c>
      <c r="E751" s="45" t="s">
        <v>1032</v>
      </c>
      <c r="F751" s="46" t="s">
        <v>1058</v>
      </c>
      <c r="G751" s="55" t="s">
        <v>1114</v>
      </c>
      <c r="H751" s="76">
        <v>350000000</v>
      </c>
      <c r="I751" s="100">
        <v>350000000</v>
      </c>
      <c r="J751" s="49" t="s">
        <v>1130</v>
      </c>
      <c r="K751" s="50" t="s">
        <v>1134</v>
      </c>
      <c r="L751" s="51" t="s">
        <v>1156</v>
      </c>
    </row>
    <row r="752" spans="2:12" ht="30">
      <c r="B752" s="54" t="s">
        <v>272</v>
      </c>
      <c r="C752" s="44" t="s">
        <v>932</v>
      </c>
      <c r="D752" s="45" t="s">
        <v>1016</v>
      </c>
      <c r="E752" s="45" t="s">
        <v>1032</v>
      </c>
      <c r="F752" s="46" t="s">
        <v>1057</v>
      </c>
      <c r="G752" s="55" t="s">
        <v>1114</v>
      </c>
      <c r="H752" s="76">
        <v>50000000</v>
      </c>
      <c r="I752" s="100">
        <v>50000000</v>
      </c>
      <c r="J752" s="49" t="s">
        <v>1130</v>
      </c>
      <c r="K752" s="50" t="s">
        <v>1134</v>
      </c>
      <c r="L752" s="51" t="s">
        <v>1156</v>
      </c>
    </row>
    <row r="753" spans="2:12" ht="30">
      <c r="B753" s="54">
        <v>43211509</v>
      </c>
      <c r="C753" s="44" t="s">
        <v>933</v>
      </c>
      <c r="D753" s="45" t="s">
        <v>1016</v>
      </c>
      <c r="E753" s="45" t="s">
        <v>1033</v>
      </c>
      <c r="F753" s="46" t="s">
        <v>1058</v>
      </c>
      <c r="G753" s="55" t="s">
        <v>1114</v>
      </c>
      <c r="H753" s="76">
        <v>90000000</v>
      </c>
      <c r="I753" s="100">
        <v>90000000</v>
      </c>
      <c r="J753" s="49" t="s">
        <v>1130</v>
      </c>
      <c r="K753" s="50" t="s">
        <v>1134</v>
      </c>
      <c r="L753" s="51" t="s">
        <v>1156</v>
      </c>
    </row>
    <row r="754" spans="2:12" ht="45">
      <c r="B754" s="54">
        <v>78181700</v>
      </c>
      <c r="C754" s="44" t="s">
        <v>934</v>
      </c>
      <c r="D754" s="45" t="s">
        <v>1014</v>
      </c>
      <c r="E754" s="45" t="s">
        <v>1032</v>
      </c>
      <c r="F754" s="46" t="s">
        <v>1058</v>
      </c>
      <c r="G754" s="55" t="s">
        <v>1114</v>
      </c>
      <c r="H754" s="76">
        <v>120000000</v>
      </c>
      <c r="I754" s="100">
        <v>120000000</v>
      </c>
      <c r="J754" s="49" t="s">
        <v>1130</v>
      </c>
      <c r="K754" s="50" t="s">
        <v>1134</v>
      </c>
      <c r="L754" s="51" t="s">
        <v>1156</v>
      </c>
    </row>
    <row r="755" spans="2:12" ht="15">
      <c r="B755" s="54">
        <v>41113038</v>
      </c>
      <c r="C755" s="44" t="s">
        <v>935</v>
      </c>
      <c r="D755" s="45" t="s">
        <v>1014</v>
      </c>
      <c r="E755" s="45" t="s">
        <v>1033</v>
      </c>
      <c r="F755" s="46" t="s">
        <v>1057</v>
      </c>
      <c r="G755" s="55" t="s">
        <v>1114</v>
      </c>
      <c r="H755" s="76">
        <v>10000000</v>
      </c>
      <c r="I755" s="100">
        <v>10000000</v>
      </c>
      <c r="J755" s="49" t="s">
        <v>1130</v>
      </c>
      <c r="K755" s="50" t="s">
        <v>1134</v>
      </c>
      <c r="L755" s="51" t="s">
        <v>1156</v>
      </c>
    </row>
    <row r="756" spans="2:12" ht="30">
      <c r="B756" s="54">
        <v>81141504</v>
      </c>
      <c r="C756" s="44" t="s">
        <v>936</v>
      </c>
      <c r="D756" s="45" t="s">
        <v>1014</v>
      </c>
      <c r="E756" s="45" t="s">
        <v>1032</v>
      </c>
      <c r="F756" s="46" t="s">
        <v>1058</v>
      </c>
      <c r="G756" s="55" t="s">
        <v>1114</v>
      </c>
      <c r="H756" s="76">
        <v>75000000</v>
      </c>
      <c r="I756" s="100">
        <v>75000000</v>
      </c>
      <c r="J756" s="49" t="s">
        <v>1130</v>
      </c>
      <c r="K756" s="50" t="s">
        <v>1134</v>
      </c>
      <c r="L756" s="51" t="s">
        <v>1156</v>
      </c>
    </row>
    <row r="757" spans="2:12" ht="45">
      <c r="B757" s="54">
        <v>46161508</v>
      </c>
      <c r="C757" s="44" t="s">
        <v>937</v>
      </c>
      <c r="D757" s="45" t="s">
        <v>1014</v>
      </c>
      <c r="E757" s="45" t="s">
        <v>1033</v>
      </c>
      <c r="F757" s="46" t="s">
        <v>1057</v>
      </c>
      <c r="G757" s="55" t="s">
        <v>1114</v>
      </c>
      <c r="H757" s="76">
        <v>30000000</v>
      </c>
      <c r="I757" s="100">
        <v>30000000</v>
      </c>
      <c r="J757" s="49" t="s">
        <v>1130</v>
      </c>
      <c r="K757" s="50" t="s">
        <v>1134</v>
      </c>
      <c r="L757" s="51" t="s">
        <v>1156</v>
      </c>
    </row>
    <row r="758" spans="2:12" ht="30">
      <c r="B758" s="54">
        <v>78181500</v>
      </c>
      <c r="C758" s="44" t="s">
        <v>938</v>
      </c>
      <c r="D758" s="45" t="s">
        <v>1014</v>
      </c>
      <c r="E758" s="45" t="s">
        <v>1032</v>
      </c>
      <c r="F758" s="46" t="s">
        <v>1057</v>
      </c>
      <c r="G758" s="55" t="s">
        <v>1114</v>
      </c>
      <c r="H758" s="76">
        <v>25688137</v>
      </c>
      <c r="I758" s="100">
        <v>25688137</v>
      </c>
      <c r="J758" s="49" t="s">
        <v>1130</v>
      </c>
      <c r="K758" s="50" t="s">
        <v>1134</v>
      </c>
      <c r="L758" s="51" t="s">
        <v>1156</v>
      </c>
    </row>
    <row r="759" spans="2:12" ht="30">
      <c r="B759" s="54">
        <v>45121500</v>
      </c>
      <c r="C759" s="44" t="s">
        <v>939</v>
      </c>
      <c r="D759" s="45"/>
      <c r="E759" s="45"/>
      <c r="F759" s="46"/>
      <c r="G759" s="55"/>
      <c r="H759" s="76">
        <v>1</v>
      </c>
      <c r="I759" s="100">
        <v>1</v>
      </c>
      <c r="J759" s="49" t="s">
        <v>1130</v>
      </c>
      <c r="K759" s="50" t="s">
        <v>1134</v>
      </c>
      <c r="L759" s="51" t="s">
        <v>1156</v>
      </c>
    </row>
    <row r="760" spans="2:12" ht="30">
      <c r="B760" s="54">
        <v>80111600</v>
      </c>
      <c r="C760" s="44" t="s">
        <v>940</v>
      </c>
      <c r="D760" s="45" t="s">
        <v>1014</v>
      </c>
      <c r="E760" s="45" t="s">
        <v>1032</v>
      </c>
      <c r="F760" s="46" t="s">
        <v>1056</v>
      </c>
      <c r="G760" s="55" t="s">
        <v>1114</v>
      </c>
      <c r="H760" s="76">
        <v>273600000</v>
      </c>
      <c r="I760" s="100">
        <v>273600000</v>
      </c>
      <c r="J760" s="49" t="s">
        <v>1130</v>
      </c>
      <c r="K760" s="50" t="s">
        <v>1134</v>
      </c>
      <c r="L760" s="51" t="s">
        <v>1156</v>
      </c>
    </row>
    <row r="761" spans="2:12" ht="30">
      <c r="B761" s="54">
        <v>86101710</v>
      </c>
      <c r="C761" s="44" t="s">
        <v>941</v>
      </c>
      <c r="D761" s="45" t="s">
        <v>1018</v>
      </c>
      <c r="E761" s="45" t="s">
        <v>1032</v>
      </c>
      <c r="F761" s="46" t="s">
        <v>1060</v>
      </c>
      <c r="G761" s="55" t="s">
        <v>1114</v>
      </c>
      <c r="H761" s="76">
        <f>272000000+152199995+28000000</f>
        <v>452199995</v>
      </c>
      <c r="I761" s="100">
        <f>272000000+152199995+28000000</f>
        <v>452199995</v>
      </c>
      <c r="J761" s="49" t="s">
        <v>1130</v>
      </c>
      <c r="K761" s="50" t="s">
        <v>1134</v>
      </c>
      <c r="L761" s="51" t="s">
        <v>1156</v>
      </c>
    </row>
    <row r="762" spans="2:12" ht="75">
      <c r="B762" s="54" t="s">
        <v>273</v>
      </c>
      <c r="C762" s="44" t="s">
        <v>942</v>
      </c>
      <c r="D762" s="45" t="s">
        <v>1016</v>
      </c>
      <c r="E762" s="45" t="s">
        <v>1035</v>
      </c>
      <c r="F762" s="46" t="s">
        <v>1058</v>
      </c>
      <c r="G762" s="55" t="s">
        <v>1114</v>
      </c>
      <c r="H762" s="76">
        <v>85000000</v>
      </c>
      <c r="I762" s="100">
        <v>85000000</v>
      </c>
      <c r="J762" s="49" t="s">
        <v>1130</v>
      </c>
      <c r="K762" s="50" t="s">
        <v>1134</v>
      </c>
      <c r="L762" s="51" t="s">
        <v>1156</v>
      </c>
    </row>
    <row r="763" spans="2:12" ht="30">
      <c r="B763" s="54">
        <v>72102900</v>
      </c>
      <c r="C763" s="44" t="s">
        <v>943</v>
      </c>
      <c r="D763" s="45" t="s">
        <v>1014</v>
      </c>
      <c r="E763" s="45" t="s">
        <v>1034</v>
      </c>
      <c r="F763" s="46" t="s">
        <v>1058</v>
      </c>
      <c r="G763" s="55" t="s">
        <v>1114</v>
      </c>
      <c r="H763" s="76">
        <v>1</v>
      </c>
      <c r="I763" s="100">
        <v>1</v>
      </c>
      <c r="J763" s="49" t="s">
        <v>1130</v>
      </c>
      <c r="K763" s="50" t="s">
        <v>1134</v>
      </c>
      <c r="L763" s="51" t="s">
        <v>1156</v>
      </c>
    </row>
    <row r="764" spans="2:12" ht="45">
      <c r="B764" s="54" t="s">
        <v>274</v>
      </c>
      <c r="C764" s="44" t="s">
        <v>944</v>
      </c>
      <c r="D764" s="45" t="s">
        <v>1014</v>
      </c>
      <c r="E764" s="45" t="s">
        <v>1032</v>
      </c>
      <c r="F764" s="46" t="s">
        <v>1058</v>
      </c>
      <c r="G764" s="55" t="s">
        <v>1114</v>
      </c>
      <c r="H764" s="76">
        <v>1</v>
      </c>
      <c r="I764" s="100">
        <v>1</v>
      </c>
      <c r="J764" s="49" t="s">
        <v>1130</v>
      </c>
      <c r="K764" s="50" t="s">
        <v>1134</v>
      </c>
      <c r="L764" s="51" t="s">
        <v>1156</v>
      </c>
    </row>
    <row r="765" spans="2:12" ht="60">
      <c r="B765" s="54">
        <v>80111600</v>
      </c>
      <c r="C765" s="44" t="s">
        <v>945</v>
      </c>
      <c r="D765" s="45" t="s">
        <v>1014</v>
      </c>
      <c r="E765" s="45" t="s">
        <v>1032</v>
      </c>
      <c r="F765" s="46" t="s">
        <v>1056</v>
      </c>
      <c r="G765" s="55" t="s">
        <v>1114</v>
      </c>
      <c r="H765" s="76">
        <v>1</v>
      </c>
      <c r="I765" s="100">
        <v>1</v>
      </c>
      <c r="J765" s="49" t="s">
        <v>1130</v>
      </c>
      <c r="K765" s="50" t="s">
        <v>1134</v>
      </c>
      <c r="L765" s="51" t="s">
        <v>1156</v>
      </c>
    </row>
    <row r="766" spans="2:12" ht="30">
      <c r="B766" s="54" t="s">
        <v>275</v>
      </c>
      <c r="C766" s="44" t="s">
        <v>946</v>
      </c>
      <c r="D766" s="45" t="s">
        <v>1014</v>
      </c>
      <c r="E766" s="45" t="s">
        <v>1032</v>
      </c>
      <c r="F766" s="46" t="s">
        <v>1056</v>
      </c>
      <c r="G766" s="55" t="s">
        <v>1114</v>
      </c>
      <c r="H766" s="76">
        <v>60000000</v>
      </c>
      <c r="I766" s="100">
        <v>60000000</v>
      </c>
      <c r="J766" s="49" t="s">
        <v>1130</v>
      </c>
      <c r="K766" s="50" t="s">
        <v>1134</v>
      </c>
      <c r="L766" s="51" t="s">
        <v>1156</v>
      </c>
    </row>
    <row r="767" spans="2:12" ht="45">
      <c r="B767" s="54" t="s">
        <v>276</v>
      </c>
      <c r="C767" s="44" t="s">
        <v>947</v>
      </c>
      <c r="D767" s="45" t="s">
        <v>1014</v>
      </c>
      <c r="E767" s="45" t="s">
        <v>1032</v>
      </c>
      <c r="F767" s="46" t="s">
        <v>1060</v>
      </c>
      <c r="G767" s="55" t="s">
        <v>1114</v>
      </c>
      <c r="H767" s="76">
        <v>1</v>
      </c>
      <c r="I767" s="100">
        <v>1</v>
      </c>
      <c r="J767" s="49" t="s">
        <v>1130</v>
      </c>
      <c r="K767" s="50" t="s">
        <v>1134</v>
      </c>
      <c r="L767" s="51" t="s">
        <v>1156</v>
      </c>
    </row>
    <row r="768" spans="2:12" ht="60">
      <c r="B768" s="54" t="s">
        <v>277</v>
      </c>
      <c r="C768" s="44" t="s">
        <v>948</v>
      </c>
      <c r="D768" s="45" t="s">
        <v>1014</v>
      </c>
      <c r="E768" s="45" t="s">
        <v>1034</v>
      </c>
      <c r="F768" s="46" t="s">
        <v>1057</v>
      </c>
      <c r="G768" s="55" t="s">
        <v>1114</v>
      </c>
      <c r="H768" s="76">
        <v>1</v>
      </c>
      <c r="I768" s="100">
        <v>1</v>
      </c>
      <c r="J768" s="49" t="s">
        <v>1130</v>
      </c>
      <c r="K768" s="50" t="s">
        <v>1134</v>
      </c>
      <c r="L768" s="51" t="s">
        <v>1156</v>
      </c>
    </row>
    <row r="769" spans="2:12" ht="120">
      <c r="B769" s="54" t="s">
        <v>278</v>
      </c>
      <c r="C769" s="44" t="s">
        <v>949</v>
      </c>
      <c r="D769" s="45" t="s">
        <v>1014</v>
      </c>
      <c r="E769" s="45" t="s">
        <v>1032</v>
      </c>
      <c r="F769" s="46" t="s">
        <v>1057</v>
      </c>
      <c r="G769" s="55" t="s">
        <v>1114</v>
      </c>
      <c r="H769" s="76">
        <v>25000000</v>
      </c>
      <c r="I769" s="100">
        <v>25000000</v>
      </c>
      <c r="J769" s="49" t="s">
        <v>1130</v>
      </c>
      <c r="K769" s="50" t="s">
        <v>1134</v>
      </c>
      <c r="L769" s="51" t="s">
        <v>1156</v>
      </c>
    </row>
    <row r="770" spans="2:12" ht="30">
      <c r="B770" s="54">
        <v>80111600</v>
      </c>
      <c r="C770" s="44" t="s">
        <v>950</v>
      </c>
      <c r="D770" s="45" t="s">
        <v>1014</v>
      </c>
      <c r="E770" s="45" t="s">
        <v>1032</v>
      </c>
      <c r="F770" s="46" t="s">
        <v>1056</v>
      </c>
      <c r="G770" s="55" t="s">
        <v>1114</v>
      </c>
      <c r="H770" s="76">
        <f>7000000*12</f>
        <v>84000000</v>
      </c>
      <c r="I770" s="100">
        <f>7000000*12</f>
        <v>84000000</v>
      </c>
      <c r="J770" s="49" t="s">
        <v>1130</v>
      </c>
      <c r="K770" s="50" t="s">
        <v>1134</v>
      </c>
      <c r="L770" s="51" t="s">
        <v>1156</v>
      </c>
    </row>
    <row r="771" spans="2:12" ht="60">
      <c r="B771" s="54">
        <v>80111600</v>
      </c>
      <c r="C771" s="44" t="s">
        <v>951</v>
      </c>
      <c r="D771" s="45" t="s">
        <v>1014</v>
      </c>
      <c r="E771" s="45" t="s">
        <v>1032</v>
      </c>
      <c r="F771" s="46" t="s">
        <v>1056</v>
      </c>
      <c r="G771" s="55" t="s">
        <v>1114</v>
      </c>
      <c r="H771" s="76">
        <v>88200000</v>
      </c>
      <c r="I771" s="100">
        <v>88200000</v>
      </c>
      <c r="J771" s="49" t="s">
        <v>1130</v>
      </c>
      <c r="K771" s="50" t="s">
        <v>1134</v>
      </c>
      <c r="L771" s="51" t="s">
        <v>1156</v>
      </c>
    </row>
    <row r="772" spans="2:12" ht="75">
      <c r="B772" s="54" t="s">
        <v>273</v>
      </c>
      <c r="C772" s="44" t="s">
        <v>952</v>
      </c>
      <c r="D772" s="45" t="s">
        <v>1014</v>
      </c>
      <c r="E772" s="45" t="s">
        <v>1032</v>
      </c>
      <c r="F772" s="46" t="s">
        <v>1057</v>
      </c>
      <c r="G772" s="55" t="s">
        <v>1114</v>
      </c>
      <c r="H772" s="76">
        <v>20000000</v>
      </c>
      <c r="I772" s="100">
        <v>20000000</v>
      </c>
      <c r="J772" s="49" t="s">
        <v>1130</v>
      </c>
      <c r="K772" s="50" t="s">
        <v>1134</v>
      </c>
      <c r="L772" s="51" t="s">
        <v>1156</v>
      </c>
    </row>
    <row r="773" spans="2:12" ht="135">
      <c r="B773" s="54" t="s">
        <v>279</v>
      </c>
      <c r="C773" s="44" t="s">
        <v>953</v>
      </c>
      <c r="D773" s="45" t="s">
        <v>1014</v>
      </c>
      <c r="E773" s="45" t="s">
        <v>1032</v>
      </c>
      <c r="F773" s="46" t="s">
        <v>1060</v>
      </c>
      <c r="G773" s="55" t="s">
        <v>1114</v>
      </c>
      <c r="H773" s="76">
        <v>1</v>
      </c>
      <c r="I773" s="100">
        <v>1</v>
      </c>
      <c r="J773" s="49" t="s">
        <v>1130</v>
      </c>
      <c r="K773" s="50" t="s">
        <v>1134</v>
      </c>
      <c r="L773" s="51" t="s">
        <v>1156</v>
      </c>
    </row>
    <row r="774" spans="2:12" ht="60">
      <c r="B774" s="54">
        <v>80111600</v>
      </c>
      <c r="C774" s="44" t="s">
        <v>954</v>
      </c>
      <c r="D774" s="45" t="s">
        <v>1014</v>
      </c>
      <c r="E774" s="45" t="s">
        <v>1032</v>
      </c>
      <c r="F774" s="46" t="s">
        <v>1056</v>
      </c>
      <c r="G774" s="55" t="s">
        <v>1114</v>
      </c>
      <c r="H774" s="76">
        <v>1</v>
      </c>
      <c r="I774" s="100">
        <v>1</v>
      </c>
      <c r="J774" s="49" t="s">
        <v>1130</v>
      </c>
      <c r="K774" s="50" t="s">
        <v>1134</v>
      </c>
      <c r="L774" s="51" t="s">
        <v>1156</v>
      </c>
    </row>
    <row r="775" spans="2:12" ht="30">
      <c r="B775" s="54">
        <v>80111600</v>
      </c>
      <c r="C775" s="44" t="s">
        <v>955</v>
      </c>
      <c r="D775" s="45" t="s">
        <v>1014</v>
      </c>
      <c r="E775" s="45" t="s">
        <v>1032</v>
      </c>
      <c r="F775" s="46" t="s">
        <v>1056</v>
      </c>
      <c r="G775" s="55" t="s">
        <v>1114</v>
      </c>
      <c r="H775" s="76">
        <v>1</v>
      </c>
      <c r="I775" s="100">
        <v>1</v>
      </c>
      <c r="J775" s="49" t="s">
        <v>1130</v>
      </c>
      <c r="K775" s="50" t="s">
        <v>1134</v>
      </c>
      <c r="L775" s="51" t="s">
        <v>1156</v>
      </c>
    </row>
    <row r="776" spans="2:12" ht="120">
      <c r="B776" s="54" t="s">
        <v>280</v>
      </c>
      <c r="C776" s="44" t="s">
        <v>956</v>
      </c>
      <c r="D776" s="45" t="s">
        <v>1014</v>
      </c>
      <c r="E776" s="45" t="s">
        <v>1032</v>
      </c>
      <c r="F776" s="46" t="s">
        <v>1060</v>
      </c>
      <c r="G776" s="55" t="s">
        <v>1114</v>
      </c>
      <c r="H776" s="76">
        <v>1</v>
      </c>
      <c r="I776" s="100">
        <v>1</v>
      </c>
      <c r="J776" s="49" t="s">
        <v>1130</v>
      </c>
      <c r="K776" s="50" t="s">
        <v>1134</v>
      </c>
      <c r="L776" s="51" t="s">
        <v>1156</v>
      </c>
    </row>
    <row r="777" spans="2:12" ht="75">
      <c r="B777" s="54" t="s">
        <v>281</v>
      </c>
      <c r="C777" s="44" t="s">
        <v>957</v>
      </c>
      <c r="D777" s="45" t="s">
        <v>1014</v>
      </c>
      <c r="E777" s="45" t="s">
        <v>1032</v>
      </c>
      <c r="F777" s="46" t="s">
        <v>1060</v>
      </c>
      <c r="G777" s="55" t="s">
        <v>1114</v>
      </c>
      <c r="H777" s="76">
        <v>1</v>
      </c>
      <c r="I777" s="100">
        <v>1</v>
      </c>
      <c r="J777" s="49" t="s">
        <v>1130</v>
      </c>
      <c r="K777" s="50" t="s">
        <v>1134</v>
      </c>
      <c r="L777" s="51" t="s">
        <v>1156</v>
      </c>
    </row>
    <row r="778" spans="2:12" ht="60">
      <c r="B778" s="54" t="s">
        <v>282</v>
      </c>
      <c r="C778" s="44" t="s">
        <v>958</v>
      </c>
      <c r="D778" s="45" t="s">
        <v>1014</v>
      </c>
      <c r="E778" s="45" t="s">
        <v>1032</v>
      </c>
      <c r="F778" s="46" t="s">
        <v>1057</v>
      </c>
      <c r="G778" s="55" t="s">
        <v>1114</v>
      </c>
      <c r="H778" s="76">
        <v>1</v>
      </c>
      <c r="I778" s="100">
        <v>1</v>
      </c>
      <c r="J778" s="49" t="s">
        <v>1130</v>
      </c>
      <c r="K778" s="50" t="s">
        <v>1134</v>
      </c>
      <c r="L778" s="51" t="s">
        <v>1156</v>
      </c>
    </row>
    <row r="779" spans="2:12" ht="75">
      <c r="B779" s="54" t="s">
        <v>283</v>
      </c>
      <c r="C779" s="44" t="s">
        <v>959</v>
      </c>
      <c r="D779" s="45" t="s">
        <v>1014</v>
      </c>
      <c r="E779" s="45" t="s">
        <v>1032</v>
      </c>
      <c r="F779" s="46" t="s">
        <v>1057</v>
      </c>
      <c r="G779" s="55" t="s">
        <v>1114</v>
      </c>
      <c r="H779" s="76">
        <v>1</v>
      </c>
      <c r="I779" s="100">
        <v>1</v>
      </c>
      <c r="J779" s="49" t="s">
        <v>1130</v>
      </c>
      <c r="K779" s="50" t="s">
        <v>1134</v>
      </c>
      <c r="L779" s="51" t="s">
        <v>1156</v>
      </c>
    </row>
    <row r="780" spans="2:12" ht="15">
      <c r="B780" s="54">
        <v>80111600</v>
      </c>
      <c r="C780" s="44" t="s">
        <v>960</v>
      </c>
      <c r="D780" s="45" t="s">
        <v>1014</v>
      </c>
      <c r="E780" s="45" t="s">
        <v>1032</v>
      </c>
      <c r="F780" s="46" t="s">
        <v>1057</v>
      </c>
      <c r="G780" s="55" t="s">
        <v>1114</v>
      </c>
      <c r="H780" s="76">
        <v>1</v>
      </c>
      <c r="I780" s="100">
        <v>1</v>
      </c>
      <c r="J780" s="49" t="s">
        <v>1130</v>
      </c>
      <c r="K780" s="50" t="s">
        <v>1134</v>
      </c>
      <c r="L780" s="51" t="s">
        <v>1156</v>
      </c>
    </row>
    <row r="781" spans="2:12" ht="60">
      <c r="B781" s="54">
        <v>80111600</v>
      </c>
      <c r="C781" s="44" t="s">
        <v>961</v>
      </c>
      <c r="D781" s="45" t="s">
        <v>1014</v>
      </c>
      <c r="E781" s="45" t="s">
        <v>1032</v>
      </c>
      <c r="F781" s="46" t="s">
        <v>1059</v>
      </c>
      <c r="G781" s="55" t="s">
        <v>1114</v>
      </c>
      <c r="H781" s="76">
        <v>1920000000</v>
      </c>
      <c r="I781" s="100">
        <v>1920000000</v>
      </c>
      <c r="J781" s="49" t="s">
        <v>1130</v>
      </c>
      <c r="K781" s="50" t="s">
        <v>1134</v>
      </c>
      <c r="L781" s="51" t="s">
        <v>1156</v>
      </c>
    </row>
    <row r="782" spans="2:12" ht="30">
      <c r="B782" s="54">
        <v>80141607</v>
      </c>
      <c r="C782" s="44" t="s">
        <v>962</v>
      </c>
      <c r="D782" s="45" t="s">
        <v>1014</v>
      </c>
      <c r="E782" s="45" t="s">
        <v>1032</v>
      </c>
      <c r="F782" s="46" t="s">
        <v>1060</v>
      </c>
      <c r="G782" s="55" t="s">
        <v>1114</v>
      </c>
      <c r="H782" s="76">
        <v>150000000</v>
      </c>
      <c r="I782" s="100">
        <v>150000000</v>
      </c>
      <c r="J782" s="49" t="s">
        <v>1130</v>
      </c>
      <c r="K782" s="50" t="s">
        <v>1134</v>
      </c>
      <c r="L782" s="51" t="s">
        <v>1156</v>
      </c>
    </row>
    <row r="783" spans="2:12" ht="30">
      <c r="B783" s="54">
        <v>82101801</v>
      </c>
      <c r="C783" s="44" t="s">
        <v>963</v>
      </c>
      <c r="D783" s="45" t="s">
        <v>1014</v>
      </c>
      <c r="E783" s="45" t="s">
        <v>1032</v>
      </c>
      <c r="F783" s="46" t="s">
        <v>1059</v>
      </c>
      <c r="G783" s="55" t="s">
        <v>1114</v>
      </c>
      <c r="H783" s="76">
        <v>1592000000</v>
      </c>
      <c r="I783" s="100">
        <v>1592000000</v>
      </c>
      <c r="J783" s="49" t="s">
        <v>1130</v>
      </c>
      <c r="K783" s="50" t="s">
        <v>1134</v>
      </c>
      <c r="L783" s="51" t="s">
        <v>1156</v>
      </c>
    </row>
    <row r="784" spans="2:12" ht="30">
      <c r="B784" s="54" t="s">
        <v>284</v>
      </c>
      <c r="C784" s="44" t="s">
        <v>964</v>
      </c>
      <c r="D784" s="45" t="s">
        <v>1014</v>
      </c>
      <c r="E784" s="45" t="s">
        <v>1032</v>
      </c>
      <c r="F784" s="46" t="s">
        <v>1058</v>
      </c>
      <c r="G784" s="55" t="s">
        <v>1070</v>
      </c>
      <c r="H784" s="76">
        <v>300000000</v>
      </c>
      <c r="I784" s="100">
        <v>300000000</v>
      </c>
      <c r="J784" s="49" t="s">
        <v>1130</v>
      </c>
      <c r="K784" s="50" t="s">
        <v>1134</v>
      </c>
      <c r="L784" s="51" t="s">
        <v>1156</v>
      </c>
    </row>
    <row r="785" spans="2:12" ht="45">
      <c r="B785" s="54">
        <v>80111600</v>
      </c>
      <c r="C785" s="44" t="s">
        <v>965</v>
      </c>
      <c r="D785" s="45" t="s">
        <v>1014</v>
      </c>
      <c r="E785" s="45" t="s">
        <v>1032</v>
      </c>
      <c r="F785" s="46" t="s">
        <v>1056</v>
      </c>
      <c r="G785" s="55" t="s">
        <v>1070</v>
      </c>
      <c r="H785" s="76">
        <v>108600000</v>
      </c>
      <c r="I785" s="100">
        <f>H785</f>
        <v>108600000</v>
      </c>
      <c r="J785" s="49" t="s">
        <v>1130</v>
      </c>
      <c r="K785" s="50" t="s">
        <v>1134</v>
      </c>
      <c r="L785" s="51" t="s">
        <v>1156</v>
      </c>
    </row>
    <row r="786" spans="2:12" ht="45">
      <c r="B786" s="54">
        <v>80111600</v>
      </c>
      <c r="C786" s="44" t="s">
        <v>966</v>
      </c>
      <c r="D786" s="45" t="s">
        <v>1014</v>
      </c>
      <c r="E786" s="45" t="s">
        <v>1032</v>
      </c>
      <c r="F786" s="46" t="s">
        <v>1056</v>
      </c>
      <c r="G786" s="55" t="s">
        <v>1070</v>
      </c>
      <c r="H786" s="76">
        <v>150000000</v>
      </c>
      <c r="I786" s="100">
        <v>150000000</v>
      </c>
      <c r="J786" s="49" t="s">
        <v>1130</v>
      </c>
      <c r="K786" s="50" t="s">
        <v>1134</v>
      </c>
      <c r="L786" s="51" t="s">
        <v>1156</v>
      </c>
    </row>
    <row r="787" spans="2:12" ht="60">
      <c r="B787" s="54" t="s">
        <v>285</v>
      </c>
      <c r="C787" s="44" t="s">
        <v>967</v>
      </c>
      <c r="D787" s="45" t="s">
        <v>1014</v>
      </c>
      <c r="E787" s="45" t="s">
        <v>1032</v>
      </c>
      <c r="F787" s="46" t="s">
        <v>1056</v>
      </c>
      <c r="G787" s="55" t="s">
        <v>1070</v>
      </c>
      <c r="H787" s="76">
        <v>180000000</v>
      </c>
      <c r="I787" s="100">
        <v>180000000</v>
      </c>
      <c r="J787" s="49" t="s">
        <v>1130</v>
      </c>
      <c r="K787" s="50" t="s">
        <v>1134</v>
      </c>
      <c r="L787" s="51" t="s">
        <v>1156</v>
      </c>
    </row>
    <row r="788" spans="2:12" ht="60">
      <c r="B788" s="54" t="s">
        <v>286</v>
      </c>
      <c r="C788" s="44" t="s">
        <v>968</v>
      </c>
      <c r="D788" s="45" t="s">
        <v>1014</v>
      </c>
      <c r="E788" s="45" t="s">
        <v>1032</v>
      </c>
      <c r="F788" s="46" t="s">
        <v>1060</v>
      </c>
      <c r="G788" s="55" t="s">
        <v>1070</v>
      </c>
      <c r="H788" s="76">
        <v>1</v>
      </c>
      <c r="I788" s="100">
        <v>1</v>
      </c>
      <c r="J788" s="49" t="s">
        <v>1130</v>
      </c>
      <c r="K788" s="50" t="s">
        <v>1134</v>
      </c>
      <c r="L788" s="51" t="s">
        <v>1156</v>
      </c>
    </row>
    <row r="789" spans="2:12" ht="30">
      <c r="B789" s="54">
        <v>80111600</v>
      </c>
      <c r="C789" s="44" t="s">
        <v>969</v>
      </c>
      <c r="D789" s="45" t="s">
        <v>1014</v>
      </c>
      <c r="E789" s="45" t="s">
        <v>1032</v>
      </c>
      <c r="F789" s="46" t="s">
        <v>1056</v>
      </c>
      <c r="G789" s="55" t="s">
        <v>1070</v>
      </c>
      <c r="H789" s="76">
        <v>48000000</v>
      </c>
      <c r="I789" s="100">
        <v>48000000</v>
      </c>
      <c r="J789" s="49" t="s">
        <v>1130</v>
      </c>
      <c r="K789" s="50" t="s">
        <v>1134</v>
      </c>
      <c r="L789" s="51" t="s">
        <v>1156</v>
      </c>
    </row>
    <row r="790" spans="2:12" ht="30">
      <c r="B790" s="54">
        <v>90151701</v>
      </c>
      <c r="C790" s="44" t="s">
        <v>970</v>
      </c>
      <c r="D790" s="45" t="s">
        <v>1018</v>
      </c>
      <c r="E790" s="45" t="s">
        <v>1033</v>
      </c>
      <c r="F790" s="46" t="s">
        <v>1057</v>
      </c>
      <c r="G790" s="55" t="s">
        <v>1114</v>
      </c>
      <c r="H790" s="76">
        <v>1</v>
      </c>
      <c r="I790" s="100">
        <v>1</v>
      </c>
      <c r="J790" s="49" t="s">
        <v>1130</v>
      </c>
      <c r="K790" s="50" t="s">
        <v>1134</v>
      </c>
      <c r="L790" s="51" t="s">
        <v>1156</v>
      </c>
    </row>
    <row r="791" spans="2:12" ht="30">
      <c r="B791" s="54">
        <v>80131500</v>
      </c>
      <c r="C791" s="44" t="s">
        <v>971</v>
      </c>
      <c r="D791" s="45" t="s">
        <v>1014</v>
      </c>
      <c r="E791" s="45" t="s">
        <v>1032</v>
      </c>
      <c r="F791" s="46" t="s">
        <v>1056</v>
      </c>
      <c r="G791" s="55" t="s">
        <v>1114</v>
      </c>
      <c r="H791" s="76">
        <v>72000000</v>
      </c>
      <c r="I791" s="100">
        <v>72000000</v>
      </c>
      <c r="J791" s="49" t="s">
        <v>1130</v>
      </c>
      <c r="K791" s="50" t="s">
        <v>1134</v>
      </c>
      <c r="L791" s="51" t="s">
        <v>1156</v>
      </c>
    </row>
    <row r="792" spans="2:12" ht="90">
      <c r="B792" s="54">
        <v>80111600</v>
      </c>
      <c r="C792" s="44" t="s">
        <v>972</v>
      </c>
      <c r="D792" s="45" t="s">
        <v>1014</v>
      </c>
      <c r="E792" s="45" t="s">
        <v>1032</v>
      </c>
      <c r="F792" s="46" t="s">
        <v>1056</v>
      </c>
      <c r="G792" s="55" t="s">
        <v>1070</v>
      </c>
      <c r="H792" s="76">
        <v>38400000</v>
      </c>
      <c r="I792" s="100">
        <v>38400000</v>
      </c>
      <c r="J792" s="49" t="s">
        <v>1130</v>
      </c>
      <c r="K792" s="50" t="s">
        <v>1134</v>
      </c>
      <c r="L792" s="51" t="s">
        <v>1156</v>
      </c>
    </row>
    <row r="793" spans="2:12" ht="30">
      <c r="B793" s="54">
        <v>72102900</v>
      </c>
      <c r="C793" s="44" t="s">
        <v>973</v>
      </c>
      <c r="D793" s="45" t="s">
        <v>1014</v>
      </c>
      <c r="E793" s="45" t="s">
        <v>1032</v>
      </c>
      <c r="F793" s="46" t="s">
        <v>1058</v>
      </c>
      <c r="G793" s="55" t="s">
        <v>1070</v>
      </c>
      <c r="H793" s="76">
        <v>1</v>
      </c>
      <c r="I793" s="100">
        <v>1</v>
      </c>
      <c r="J793" s="49" t="s">
        <v>1130</v>
      </c>
      <c r="K793" s="50" t="s">
        <v>1134</v>
      </c>
      <c r="L793" s="51" t="s">
        <v>1156</v>
      </c>
    </row>
    <row r="794" spans="2:12" ht="75">
      <c r="B794" s="54" t="s">
        <v>287</v>
      </c>
      <c r="C794" s="44" t="s">
        <v>974</v>
      </c>
      <c r="D794" s="45" t="s">
        <v>1014</v>
      </c>
      <c r="E794" s="45" t="s">
        <v>1032</v>
      </c>
      <c r="F794" s="46" t="s">
        <v>1058</v>
      </c>
      <c r="G794" s="55" t="s">
        <v>1070</v>
      </c>
      <c r="H794" s="76">
        <v>1</v>
      </c>
      <c r="I794" s="100">
        <v>1</v>
      </c>
      <c r="J794" s="49" t="s">
        <v>1130</v>
      </c>
      <c r="K794" s="50" t="s">
        <v>1134</v>
      </c>
      <c r="L794" s="51" t="s">
        <v>1156</v>
      </c>
    </row>
    <row r="795" spans="2:12" ht="150">
      <c r="B795" s="54" t="s">
        <v>187</v>
      </c>
      <c r="C795" s="44" t="s">
        <v>975</v>
      </c>
      <c r="D795" s="45" t="s">
        <v>1014</v>
      </c>
      <c r="E795" s="45" t="s">
        <v>1032</v>
      </c>
      <c r="F795" s="46" t="s">
        <v>1058</v>
      </c>
      <c r="G795" s="55" t="s">
        <v>1070</v>
      </c>
      <c r="H795" s="76">
        <v>1</v>
      </c>
      <c r="I795" s="100">
        <v>1</v>
      </c>
      <c r="J795" s="49" t="s">
        <v>1130</v>
      </c>
      <c r="K795" s="50" t="s">
        <v>1134</v>
      </c>
      <c r="L795" s="51" t="s">
        <v>1156</v>
      </c>
    </row>
    <row r="796" spans="2:12" ht="45">
      <c r="B796" s="54">
        <v>72102900</v>
      </c>
      <c r="C796" s="44" t="s">
        <v>976</v>
      </c>
      <c r="D796" s="45" t="s">
        <v>1014</v>
      </c>
      <c r="E796" s="45" t="s">
        <v>1032</v>
      </c>
      <c r="F796" s="46" t="s">
        <v>1058</v>
      </c>
      <c r="G796" s="55" t="s">
        <v>1070</v>
      </c>
      <c r="H796" s="76">
        <v>150000000</v>
      </c>
      <c r="I796" s="100">
        <f>+H796</f>
        <v>150000000</v>
      </c>
      <c r="J796" s="49" t="s">
        <v>1130</v>
      </c>
      <c r="K796" s="50" t="s">
        <v>1134</v>
      </c>
      <c r="L796" s="51" t="s">
        <v>1156</v>
      </c>
    </row>
    <row r="797" spans="2:12" ht="15">
      <c r="B797" s="54">
        <v>82121500</v>
      </c>
      <c r="C797" s="44" t="s">
        <v>977</v>
      </c>
      <c r="D797" s="45" t="s">
        <v>1014</v>
      </c>
      <c r="E797" s="45" t="s">
        <v>1032</v>
      </c>
      <c r="F797" s="46" t="s">
        <v>1057</v>
      </c>
      <c r="G797" s="55" t="s">
        <v>1070</v>
      </c>
      <c r="H797" s="76">
        <v>58000000</v>
      </c>
      <c r="I797" s="100">
        <v>58000000</v>
      </c>
      <c r="J797" s="49" t="s">
        <v>1130</v>
      </c>
      <c r="K797" s="50" t="s">
        <v>1134</v>
      </c>
      <c r="L797" s="51" t="s">
        <v>1156</v>
      </c>
    </row>
    <row r="798" spans="2:12" ht="75">
      <c r="B798" s="54" t="s">
        <v>288</v>
      </c>
      <c r="C798" s="44" t="s">
        <v>978</v>
      </c>
      <c r="D798" s="45" t="s">
        <v>1014</v>
      </c>
      <c r="E798" s="45" t="s">
        <v>1033</v>
      </c>
      <c r="F798" s="46" t="s">
        <v>1059</v>
      </c>
      <c r="G798" s="55" t="s">
        <v>1114</v>
      </c>
      <c r="H798" s="76">
        <v>700000000</v>
      </c>
      <c r="I798" s="100">
        <v>700000000</v>
      </c>
      <c r="J798" s="49" t="s">
        <v>1130</v>
      </c>
      <c r="K798" s="50" t="s">
        <v>1134</v>
      </c>
      <c r="L798" s="51" t="s">
        <v>1156</v>
      </c>
    </row>
    <row r="799" spans="2:12" ht="45">
      <c r="B799" s="54">
        <v>80111600</v>
      </c>
      <c r="C799" s="44" t="s">
        <v>979</v>
      </c>
      <c r="D799" s="45" t="s">
        <v>1014</v>
      </c>
      <c r="E799" s="45" t="s">
        <v>1033</v>
      </c>
      <c r="F799" s="46" t="s">
        <v>1056</v>
      </c>
      <c r="G799" s="55" t="s">
        <v>1114</v>
      </c>
      <c r="H799" s="76">
        <v>18000000</v>
      </c>
      <c r="I799" s="100">
        <v>18000000</v>
      </c>
      <c r="J799" s="49" t="s">
        <v>1130</v>
      </c>
      <c r="K799" s="50" t="s">
        <v>1134</v>
      </c>
      <c r="L799" s="51" t="s">
        <v>1156</v>
      </c>
    </row>
    <row r="800" spans="2:12" ht="135">
      <c r="B800" s="54" t="s">
        <v>289</v>
      </c>
      <c r="C800" s="44" t="s">
        <v>980</v>
      </c>
      <c r="D800" s="45" t="s">
        <v>1014</v>
      </c>
      <c r="E800" s="45" t="s">
        <v>1033</v>
      </c>
      <c r="F800" s="46" t="s">
        <v>1058</v>
      </c>
      <c r="G800" s="55" t="s">
        <v>1114</v>
      </c>
      <c r="H800" s="76">
        <v>134000000</v>
      </c>
      <c r="I800" s="100">
        <v>134000000</v>
      </c>
      <c r="J800" s="49" t="s">
        <v>1130</v>
      </c>
      <c r="K800" s="50" t="s">
        <v>1134</v>
      </c>
      <c r="L800" s="51" t="s">
        <v>1156</v>
      </c>
    </row>
    <row r="801" spans="2:12" ht="120">
      <c r="B801" s="54">
        <v>80111600</v>
      </c>
      <c r="C801" s="102" t="s">
        <v>981</v>
      </c>
      <c r="D801" s="45" t="s">
        <v>1014</v>
      </c>
      <c r="E801" s="45" t="s">
        <v>1032</v>
      </c>
      <c r="F801" s="46" t="s">
        <v>1056</v>
      </c>
      <c r="G801" s="47" t="s">
        <v>1070</v>
      </c>
      <c r="H801" s="76">
        <v>1430000000</v>
      </c>
      <c r="I801" s="76">
        <v>1430000000</v>
      </c>
      <c r="J801" s="49" t="s">
        <v>1130</v>
      </c>
      <c r="K801" s="50" t="s">
        <v>1134</v>
      </c>
      <c r="L801" s="51" t="s">
        <v>1157</v>
      </c>
    </row>
    <row r="802" spans="2:12" ht="120">
      <c r="B802" s="54">
        <v>80111600</v>
      </c>
      <c r="C802" s="102" t="s">
        <v>981</v>
      </c>
      <c r="D802" s="45" t="s">
        <v>1014</v>
      </c>
      <c r="E802" s="45" t="s">
        <v>1032</v>
      </c>
      <c r="F802" s="46" t="s">
        <v>1056</v>
      </c>
      <c r="G802" s="47" t="s">
        <v>1070</v>
      </c>
      <c r="H802" s="76">
        <v>735000000</v>
      </c>
      <c r="I802" s="76">
        <v>735000000</v>
      </c>
      <c r="J802" s="49" t="s">
        <v>1130</v>
      </c>
      <c r="K802" s="50" t="s">
        <v>1134</v>
      </c>
      <c r="L802" s="51" t="s">
        <v>1157</v>
      </c>
    </row>
    <row r="803" spans="2:12" ht="60">
      <c r="B803" s="54" t="s">
        <v>290</v>
      </c>
      <c r="C803" s="44" t="s">
        <v>982</v>
      </c>
      <c r="D803" s="45" t="s">
        <v>1014</v>
      </c>
      <c r="E803" s="45" t="s">
        <v>1032</v>
      </c>
      <c r="F803" s="46" t="s">
        <v>1058</v>
      </c>
      <c r="G803" s="47" t="s">
        <v>1070</v>
      </c>
      <c r="H803" s="76">
        <v>335000000</v>
      </c>
      <c r="I803" s="76">
        <v>335000000</v>
      </c>
      <c r="J803" s="49" t="s">
        <v>1130</v>
      </c>
      <c r="K803" s="50" t="s">
        <v>1134</v>
      </c>
      <c r="L803" s="51" t="s">
        <v>1157</v>
      </c>
    </row>
    <row r="804" spans="2:12" ht="45">
      <c r="B804" s="54">
        <v>82121500</v>
      </c>
      <c r="C804" s="53" t="s">
        <v>983</v>
      </c>
      <c r="D804" s="45" t="s">
        <v>1016</v>
      </c>
      <c r="E804" s="45" t="s">
        <v>1032</v>
      </c>
      <c r="F804" s="46" t="s">
        <v>1058</v>
      </c>
      <c r="G804" s="47" t="s">
        <v>1070</v>
      </c>
      <c r="H804" s="76">
        <v>100000000</v>
      </c>
      <c r="I804" s="76">
        <v>100000000</v>
      </c>
      <c r="J804" s="49" t="s">
        <v>1130</v>
      </c>
      <c r="K804" s="50" t="s">
        <v>1134</v>
      </c>
      <c r="L804" s="51" t="s">
        <v>1157</v>
      </c>
    </row>
    <row r="805" spans="2:12" ht="75">
      <c r="B805" s="54" t="s">
        <v>291</v>
      </c>
      <c r="C805" s="44" t="s">
        <v>984</v>
      </c>
      <c r="D805" s="45" t="s">
        <v>1014</v>
      </c>
      <c r="E805" s="45" t="s">
        <v>1032</v>
      </c>
      <c r="F805" s="46" t="s">
        <v>1058</v>
      </c>
      <c r="G805" s="47" t="s">
        <v>1070</v>
      </c>
      <c r="H805" s="76">
        <v>200000000</v>
      </c>
      <c r="I805" s="76">
        <v>200000000</v>
      </c>
      <c r="J805" s="49" t="s">
        <v>1130</v>
      </c>
      <c r="K805" s="50" t="s">
        <v>1134</v>
      </c>
      <c r="L805" s="51" t="s">
        <v>1157</v>
      </c>
    </row>
    <row r="806" spans="2:12" ht="30">
      <c r="B806" s="54">
        <v>80111600</v>
      </c>
      <c r="C806" s="44" t="s">
        <v>985</v>
      </c>
      <c r="D806" s="45" t="s">
        <v>1014</v>
      </c>
      <c r="E806" s="45" t="s">
        <v>1032</v>
      </c>
      <c r="F806" s="46" t="s">
        <v>1056</v>
      </c>
      <c r="G806" s="47" t="s">
        <v>1070</v>
      </c>
      <c r="H806" s="76">
        <v>169624000</v>
      </c>
      <c r="I806" s="76">
        <v>169624000</v>
      </c>
      <c r="J806" s="49" t="s">
        <v>1130</v>
      </c>
      <c r="K806" s="50" t="s">
        <v>1134</v>
      </c>
      <c r="L806" s="51" t="s">
        <v>1157</v>
      </c>
    </row>
    <row r="807" spans="2:12" ht="30">
      <c r="B807" s="54">
        <v>80111600</v>
      </c>
      <c r="C807" s="44" t="s">
        <v>986</v>
      </c>
      <c r="D807" s="45" t="s">
        <v>1014</v>
      </c>
      <c r="E807" s="45" t="s">
        <v>1032</v>
      </c>
      <c r="F807" s="46" t="s">
        <v>1056</v>
      </c>
      <c r="G807" s="47" t="s">
        <v>1070</v>
      </c>
      <c r="H807" s="76">
        <v>17707000</v>
      </c>
      <c r="I807" s="76">
        <v>17707000</v>
      </c>
      <c r="J807" s="49" t="s">
        <v>1130</v>
      </c>
      <c r="K807" s="50" t="s">
        <v>1134</v>
      </c>
      <c r="L807" s="51" t="s">
        <v>1157</v>
      </c>
    </row>
    <row r="808" spans="2:12" ht="45">
      <c r="B808" s="54">
        <v>80111600</v>
      </c>
      <c r="C808" s="44" t="s">
        <v>987</v>
      </c>
      <c r="D808" s="45" t="s">
        <v>1018</v>
      </c>
      <c r="E808" s="45" t="s">
        <v>1054</v>
      </c>
      <c r="F808" s="46" t="s">
        <v>1056</v>
      </c>
      <c r="G808" s="47" t="s">
        <v>1070</v>
      </c>
      <c r="H808" s="76">
        <v>58443000</v>
      </c>
      <c r="I808" s="76">
        <v>58443000</v>
      </c>
      <c r="J808" s="49" t="s">
        <v>1130</v>
      </c>
      <c r="K808" s="50" t="s">
        <v>1134</v>
      </c>
      <c r="L808" s="51" t="s">
        <v>1157</v>
      </c>
    </row>
    <row r="809" spans="2:12" ht="30">
      <c r="B809" s="54">
        <v>80111600</v>
      </c>
      <c r="C809" s="44" t="s">
        <v>988</v>
      </c>
      <c r="D809" s="45" t="s">
        <v>1018</v>
      </c>
      <c r="E809" s="45" t="s">
        <v>1032</v>
      </c>
      <c r="F809" s="46" t="s">
        <v>1056</v>
      </c>
      <c r="G809" s="47" t="s">
        <v>1070</v>
      </c>
      <c r="H809" s="76">
        <f>269000000+169700000</f>
        <v>438700000</v>
      </c>
      <c r="I809" s="76">
        <f>269000000+169700000</f>
        <v>438700000</v>
      </c>
      <c r="J809" s="49" t="s">
        <v>1130</v>
      </c>
      <c r="K809" s="50" t="s">
        <v>1134</v>
      </c>
      <c r="L809" s="51" t="s">
        <v>1157</v>
      </c>
    </row>
    <row r="810" spans="2:12" ht="30">
      <c r="B810" s="54">
        <v>78111800</v>
      </c>
      <c r="C810" s="44" t="s">
        <v>989</v>
      </c>
      <c r="D810" s="45" t="s">
        <v>1014</v>
      </c>
      <c r="E810" s="45" t="s">
        <v>1032</v>
      </c>
      <c r="F810" s="46" t="s">
        <v>1057</v>
      </c>
      <c r="G810" s="47" t="s">
        <v>1070</v>
      </c>
      <c r="H810" s="76">
        <v>20000000</v>
      </c>
      <c r="I810" s="76">
        <v>20000000</v>
      </c>
      <c r="J810" s="49" t="s">
        <v>1130</v>
      </c>
      <c r="K810" s="50" t="s">
        <v>1134</v>
      </c>
      <c r="L810" s="51" t="s">
        <v>1157</v>
      </c>
    </row>
    <row r="811" spans="2:12" ht="30">
      <c r="B811" s="54">
        <v>55101500</v>
      </c>
      <c r="C811" s="44" t="s">
        <v>990</v>
      </c>
      <c r="D811" s="45" t="s">
        <v>1018</v>
      </c>
      <c r="E811" s="45" t="s">
        <v>1032</v>
      </c>
      <c r="F811" s="46" t="s">
        <v>1058</v>
      </c>
      <c r="G811" s="47" t="s">
        <v>1070</v>
      </c>
      <c r="H811" s="76">
        <v>100000000</v>
      </c>
      <c r="I811" s="76">
        <v>100000000</v>
      </c>
      <c r="J811" s="49" t="s">
        <v>1130</v>
      </c>
      <c r="K811" s="50" t="s">
        <v>1134</v>
      </c>
      <c r="L811" s="51" t="s">
        <v>1157</v>
      </c>
    </row>
    <row r="812" spans="2:12" ht="30">
      <c r="B812" s="54">
        <v>80111600</v>
      </c>
      <c r="C812" s="44" t="s">
        <v>991</v>
      </c>
      <c r="D812" s="45" t="s">
        <v>1018</v>
      </c>
      <c r="E812" s="45" t="s">
        <v>1032</v>
      </c>
      <c r="F812" s="46" t="s">
        <v>1056</v>
      </c>
      <c r="G812" s="47" t="s">
        <v>1070</v>
      </c>
      <c r="H812" s="76">
        <v>200000000</v>
      </c>
      <c r="I812" s="76">
        <v>200000000</v>
      </c>
      <c r="J812" s="49" t="s">
        <v>1130</v>
      </c>
      <c r="K812" s="50" t="s">
        <v>1134</v>
      </c>
      <c r="L812" s="51" t="s">
        <v>1157</v>
      </c>
    </row>
    <row r="813" spans="2:12" ht="30">
      <c r="B813" s="54">
        <v>53103100</v>
      </c>
      <c r="C813" s="44" t="s">
        <v>992</v>
      </c>
      <c r="D813" s="45" t="s">
        <v>1016</v>
      </c>
      <c r="E813" s="45" t="s">
        <v>1032</v>
      </c>
      <c r="F813" s="46" t="s">
        <v>1057</v>
      </c>
      <c r="G813" s="47" t="s">
        <v>1070</v>
      </c>
      <c r="H813" s="76">
        <v>15000000</v>
      </c>
      <c r="I813" s="76">
        <v>15000000</v>
      </c>
      <c r="J813" s="49" t="s">
        <v>1130</v>
      </c>
      <c r="K813" s="50" t="s">
        <v>1134</v>
      </c>
      <c r="L813" s="51" t="s">
        <v>1157</v>
      </c>
    </row>
    <row r="814" spans="2:12" ht="45">
      <c r="B814" s="54" t="s">
        <v>292</v>
      </c>
      <c r="C814" s="44" t="s">
        <v>993</v>
      </c>
      <c r="D814" s="45" t="s">
        <v>1016</v>
      </c>
      <c r="E814" s="45" t="s">
        <v>1032</v>
      </c>
      <c r="F814" s="46" t="s">
        <v>1058</v>
      </c>
      <c r="G814" s="47" t="s">
        <v>1070</v>
      </c>
      <c r="H814" s="76">
        <f>190000000-59414426-59574</f>
        <v>130526000</v>
      </c>
      <c r="I814" s="76">
        <f>190000000-59414426-59574</f>
        <v>130526000</v>
      </c>
      <c r="J814" s="49" t="s">
        <v>1130</v>
      </c>
      <c r="K814" s="50" t="s">
        <v>1134</v>
      </c>
      <c r="L814" s="51" t="s">
        <v>1157</v>
      </c>
    </row>
    <row r="815" spans="2:12" ht="45">
      <c r="B815" s="54" t="s">
        <v>292</v>
      </c>
      <c r="C815" s="44" t="s">
        <v>994</v>
      </c>
      <c r="D815" s="45" t="s">
        <v>1018</v>
      </c>
      <c r="E815" s="45" t="s">
        <v>1032</v>
      </c>
      <c r="F815" s="46" t="s">
        <v>1057</v>
      </c>
      <c r="G815" s="47" t="s">
        <v>1070</v>
      </c>
      <c r="H815" s="76">
        <v>50000000</v>
      </c>
      <c r="I815" s="76">
        <v>50000000</v>
      </c>
      <c r="J815" s="49" t="s">
        <v>1130</v>
      </c>
      <c r="K815" s="50" t="s">
        <v>1134</v>
      </c>
      <c r="L815" s="51" t="s">
        <v>1157</v>
      </c>
    </row>
    <row r="816" spans="2:12" ht="75">
      <c r="B816" s="54" t="s">
        <v>291</v>
      </c>
      <c r="C816" s="44" t="s">
        <v>995</v>
      </c>
      <c r="D816" s="45" t="s">
        <v>1014</v>
      </c>
      <c r="E816" s="45" t="s">
        <v>1032</v>
      </c>
      <c r="F816" s="46" t="s">
        <v>1058</v>
      </c>
      <c r="G816" s="47" t="s">
        <v>1070</v>
      </c>
      <c r="H816" s="76">
        <v>200000000</v>
      </c>
      <c r="I816" s="76">
        <v>200000000</v>
      </c>
      <c r="J816" s="49" t="s">
        <v>1130</v>
      </c>
      <c r="K816" s="50" t="s">
        <v>1134</v>
      </c>
      <c r="L816" s="51" t="s">
        <v>1157</v>
      </c>
    </row>
    <row r="817" spans="2:12" ht="45">
      <c r="B817" s="54">
        <v>82141800</v>
      </c>
      <c r="C817" s="44" t="s">
        <v>996</v>
      </c>
      <c r="D817" s="45" t="s">
        <v>1016</v>
      </c>
      <c r="E817" s="45" t="s">
        <v>1032</v>
      </c>
      <c r="F817" s="46" t="s">
        <v>1056</v>
      </c>
      <c r="G817" s="47" t="s">
        <v>1070</v>
      </c>
      <c r="H817" s="76">
        <v>400000000</v>
      </c>
      <c r="I817" s="76">
        <v>400000000</v>
      </c>
      <c r="J817" s="49" t="s">
        <v>1130</v>
      </c>
      <c r="K817" s="50" t="s">
        <v>1134</v>
      </c>
      <c r="L817" s="51" t="s">
        <v>1157</v>
      </c>
    </row>
    <row r="818" spans="2:12" ht="30">
      <c r="B818" s="54">
        <v>80111600</v>
      </c>
      <c r="C818" s="44" t="s">
        <v>988</v>
      </c>
      <c r="D818" s="45" t="s">
        <v>1018</v>
      </c>
      <c r="E818" s="45" t="s">
        <v>1032</v>
      </c>
      <c r="F818" s="46" t="s">
        <v>1056</v>
      </c>
      <c r="G818" s="47" t="s">
        <v>1070</v>
      </c>
      <c r="H818" s="76">
        <v>400000000</v>
      </c>
      <c r="I818" s="76">
        <v>400000000</v>
      </c>
      <c r="J818" s="49" t="s">
        <v>1130</v>
      </c>
      <c r="K818" s="50" t="s">
        <v>1134</v>
      </c>
      <c r="L818" s="51" t="s">
        <v>1157</v>
      </c>
    </row>
    <row r="819" spans="2:12" ht="30">
      <c r="B819" s="54">
        <v>80111600</v>
      </c>
      <c r="C819" s="44" t="s">
        <v>997</v>
      </c>
      <c r="D819" s="45" t="s">
        <v>1014</v>
      </c>
      <c r="E819" s="45" t="s">
        <v>1041</v>
      </c>
      <c r="F819" s="46" t="s">
        <v>1056</v>
      </c>
      <c r="G819" s="55" t="s">
        <v>1108</v>
      </c>
      <c r="H819" s="76">
        <v>500000000</v>
      </c>
      <c r="I819" s="76">
        <v>500000000</v>
      </c>
      <c r="J819" s="49" t="s">
        <v>1130</v>
      </c>
      <c r="K819" s="50" t="s">
        <v>1134</v>
      </c>
      <c r="L819" s="51" t="s">
        <v>1158</v>
      </c>
    </row>
    <row r="820" spans="2:12" ht="75">
      <c r="B820" s="54" t="s">
        <v>293</v>
      </c>
      <c r="C820" s="44" t="s">
        <v>998</v>
      </c>
      <c r="D820" s="45" t="s">
        <v>1014</v>
      </c>
      <c r="E820" s="45" t="s">
        <v>1041</v>
      </c>
      <c r="F820" s="46" t="s">
        <v>1056</v>
      </c>
      <c r="G820" s="55" t="s">
        <v>1108</v>
      </c>
      <c r="H820" s="76">
        <v>3520000000</v>
      </c>
      <c r="I820" s="76">
        <v>3520000000</v>
      </c>
      <c r="J820" s="49" t="s">
        <v>1130</v>
      </c>
      <c r="K820" s="50" t="s">
        <v>1134</v>
      </c>
      <c r="L820" s="51" t="s">
        <v>1158</v>
      </c>
    </row>
    <row r="821" spans="2:12" ht="30">
      <c r="B821" s="54">
        <v>78181701</v>
      </c>
      <c r="C821" s="44" t="s">
        <v>999</v>
      </c>
      <c r="D821" s="45" t="s">
        <v>1014</v>
      </c>
      <c r="E821" s="45" t="s">
        <v>1041</v>
      </c>
      <c r="F821" s="46" t="s">
        <v>1059</v>
      </c>
      <c r="G821" s="55" t="s">
        <v>1108</v>
      </c>
      <c r="H821" s="76">
        <v>2500000000</v>
      </c>
      <c r="I821" s="76">
        <v>2500000000</v>
      </c>
      <c r="J821" s="49" t="s">
        <v>1130</v>
      </c>
      <c r="K821" s="50" t="s">
        <v>1134</v>
      </c>
      <c r="L821" s="51" t="s">
        <v>1158</v>
      </c>
    </row>
    <row r="822" spans="2:12" ht="45">
      <c r="B822" s="72">
        <v>80111600</v>
      </c>
      <c r="C822" s="53" t="s">
        <v>1000</v>
      </c>
      <c r="D822" s="45" t="s">
        <v>1014</v>
      </c>
      <c r="E822" s="45" t="s">
        <v>1041</v>
      </c>
      <c r="F822" s="46" t="s">
        <v>1056</v>
      </c>
      <c r="G822" s="55" t="s">
        <v>1108</v>
      </c>
      <c r="H822" s="76">
        <v>700000000</v>
      </c>
      <c r="I822" s="76">
        <v>700000000</v>
      </c>
      <c r="J822" s="49" t="s">
        <v>1130</v>
      </c>
      <c r="K822" s="50" t="s">
        <v>1134</v>
      </c>
      <c r="L822" s="51" t="s">
        <v>1158</v>
      </c>
    </row>
    <row r="823" spans="2:12" ht="90">
      <c r="B823" s="54" t="s">
        <v>294</v>
      </c>
      <c r="C823" s="44" t="s">
        <v>1001</v>
      </c>
      <c r="D823" s="45" t="s">
        <v>1016</v>
      </c>
      <c r="E823" s="45" t="s">
        <v>1042</v>
      </c>
      <c r="F823" s="46" t="s">
        <v>1059</v>
      </c>
      <c r="G823" s="55" t="s">
        <v>1108</v>
      </c>
      <c r="H823" s="76">
        <v>1800000000</v>
      </c>
      <c r="I823" s="76">
        <v>1800000000</v>
      </c>
      <c r="J823" s="49" t="s">
        <v>1130</v>
      </c>
      <c r="K823" s="50" t="s">
        <v>1134</v>
      </c>
      <c r="L823" s="51" t="s">
        <v>1158</v>
      </c>
    </row>
    <row r="824" spans="2:12" ht="30">
      <c r="B824" s="54">
        <v>25101900</v>
      </c>
      <c r="C824" s="44" t="s">
        <v>1002</v>
      </c>
      <c r="D824" s="45" t="s">
        <v>1014</v>
      </c>
      <c r="E824" s="45" t="s">
        <v>1037</v>
      </c>
      <c r="F824" s="46" t="s">
        <v>1058</v>
      </c>
      <c r="G824" s="55" t="s">
        <v>1108</v>
      </c>
      <c r="H824" s="76">
        <v>300000000</v>
      </c>
      <c r="I824" s="76">
        <v>300000000</v>
      </c>
      <c r="J824" s="49" t="s">
        <v>1130</v>
      </c>
      <c r="K824" s="50" t="s">
        <v>1134</v>
      </c>
      <c r="L824" s="51" t="s">
        <v>1158</v>
      </c>
    </row>
    <row r="825" spans="2:12" ht="135">
      <c r="B825" s="54" t="s">
        <v>295</v>
      </c>
      <c r="C825" s="44" t="s">
        <v>1003</v>
      </c>
      <c r="D825" s="45" t="s">
        <v>1014</v>
      </c>
      <c r="E825" s="45" t="s">
        <v>1041</v>
      </c>
      <c r="F825" s="46" t="s">
        <v>1059</v>
      </c>
      <c r="G825" s="55" t="s">
        <v>1108</v>
      </c>
      <c r="H825" s="76">
        <v>1990565000</v>
      </c>
      <c r="I825" s="76">
        <v>1990565000</v>
      </c>
      <c r="J825" s="49" t="s">
        <v>1130</v>
      </c>
      <c r="K825" s="50" t="s">
        <v>1134</v>
      </c>
      <c r="L825" s="51" t="s">
        <v>1158</v>
      </c>
    </row>
    <row r="826" spans="2:12" ht="60">
      <c r="B826" s="54" t="s">
        <v>296</v>
      </c>
      <c r="C826" s="44" t="s">
        <v>1004</v>
      </c>
      <c r="D826" s="45" t="s">
        <v>1016</v>
      </c>
      <c r="E826" s="45" t="s">
        <v>1037</v>
      </c>
      <c r="F826" s="46" t="s">
        <v>1058</v>
      </c>
      <c r="G826" s="55" t="s">
        <v>1108</v>
      </c>
      <c r="H826" s="76">
        <v>160000000</v>
      </c>
      <c r="I826" s="76">
        <v>160000000</v>
      </c>
      <c r="J826" s="49" t="s">
        <v>1130</v>
      </c>
      <c r="K826" s="50" t="s">
        <v>1134</v>
      </c>
      <c r="L826" s="51" t="s">
        <v>1158</v>
      </c>
    </row>
    <row r="827" spans="2:12" ht="45">
      <c r="B827" s="54" t="s">
        <v>297</v>
      </c>
      <c r="C827" s="44" t="s">
        <v>1005</v>
      </c>
      <c r="D827" s="45" t="s">
        <v>1016</v>
      </c>
      <c r="E827" s="45" t="s">
        <v>1037</v>
      </c>
      <c r="F827" s="46" t="s">
        <v>1057</v>
      </c>
      <c r="G827" s="55" t="s">
        <v>1108</v>
      </c>
      <c r="H827" s="76">
        <v>60000000</v>
      </c>
      <c r="I827" s="76">
        <v>60000000</v>
      </c>
      <c r="J827" s="49" t="s">
        <v>1130</v>
      </c>
      <c r="K827" s="50" t="s">
        <v>1134</v>
      </c>
      <c r="L827" s="51" t="s">
        <v>1158</v>
      </c>
    </row>
    <row r="828" spans="2:12" ht="45">
      <c r="B828" s="54" t="s">
        <v>298</v>
      </c>
      <c r="C828" s="44" t="s">
        <v>1006</v>
      </c>
      <c r="D828" s="45" t="s">
        <v>1014</v>
      </c>
      <c r="E828" s="45" t="s">
        <v>1041</v>
      </c>
      <c r="F828" s="46" t="s">
        <v>1056</v>
      </c>
      <c r="G828" s="55" t="s">
        <v>1108</v>
      </c>
      <c r="H828" s="76">
        <v>780000000</v>
      </c>
      <c r="I828" s="76">
        <v>780000000</v>
      </c>
      <c r="J828" s="49" t="s">
        <v>1130</v>
      </c>
      <c r="K828" s="50" t="s">
        <v>1134</v>
      </c>
      <c r="L828" s="51" t="s">
        <v>1158</v>
      </c>
    </row>
    <row r="829" spans="2:12" ht="135">
      <c r="B829" s="54" t="s">
        <v>299</v>
      </c>
      <c r="C829" s="79" t="s">
        <v>1007</v>
      </c>
      <c r="D829" s="45" t="s">
        <v>1014</v>
      </c>
      <c r="E829" s="45" t="s">
        <v>1041</v>
      </c>
      <c r="F829" s="46" t="s">
        <v>1056</v>
      </c>
      <c r="G829" s="55" t="s">
        <v>1108</v>
      </c>
      <c r="H829" s="76">
        <v>1350000000</v>
      </c>
      <c r="I829" s="76">
        <v>1350000000</v>
      </c>
      <c r="J829" s="49" t="s">
        <v>1130</v>
      </c>
      <c r="K829" s="50" t="s">
        <v>1134</v>
      </c>
      <c r="L829" s="51" t="s">
        <v>1158</v>
      </c>
    </row>
    <row r="830" spans="2:12" ht="45">
      <c r="B830" s="72">
        <v>80111600</v>
      </c>
      <c r="C830" s="44" t="s">
        <v>1008</v>
      </c>
      <c r="D830" s="45" t="s">
        <v>1014</v>
      </c>
      <c r="E830" s="45" t="s">
        <v>1041</v>
      </c>
      <c r="F830" s="46" t="s">
        <v>1056</v>
      </c>
      <c r="G830" s="55" t="s">
        <v>1108</v>
      </c>
      <c r="H830" s="76">
        <v>650000000</v>
      </c>
      <c r="I830" s="76">
        <v>650000000</v>
      </c>
      <c r="J830" s="49" t="s">
        <v>1130</v>
      </c>
      <c r="K830" s="50" t="s">
        <v>1134</v>
      </c>
      <c r="L830" s="51" t="s">
        <v>1158</v>
      </c>
    </row>
    <row r="831" spans="2:12" ht="60">
      <c r="B831" s="54" t="s">
        <v>300</v>
      </c>
      <c r="C831" s="44" t="s">
        <v>1009</v>
      </c>
      <c r="D831" s="45" t="s">
        <v>1014</v>
      </c>
      <c r="E831" s="45" t="s">
        <v>1041</v>
      </c>
      <c r="F831" s="46" t="s">
        <v>1056</v>
      </c>
      <c r="G831" s="55" t="s">
        <v>1108</v>
      </c>
      <c r="H831" s="76">
        <v>1800000000</v>
      </c>
      <c r="I831" s="76">
        <v>1800000000</v>
      </c>
      <c r="J831" s="49" t="s">
        <v>1130</v>
      </c>
      <c r="K831" s="50" t="s">
        <v>1134</v>
      </c>
      <c r="L831" s="51" t="s">
        <v>1158</v>
      </c>
    </row>
    <row r="832" spans="2:12" ht="60">
      <c r="B832" s="72">
        <v>80111600</v>
      </c>
      <c r="C832" s="44" t="s">
        <v>1010</v>
      </c>
      <c r="D832" s="45" t="s">
        <v>1014</v>
      </c>
      <c r="E832" s="45" t="s">
        <v>1041</v>
      </c>
      <c r="F832" s="46" t="s">
        <v>1056</v>
      </c>
      <c r="G832" s="55" t="s">
        <v>1108</v>
      </c>
      <c r="H832" s="76">
        <v>200000000</v>
      </c>
      <c r="I832" s="76">
        <v>200000000</v>
      </c>
      <c r="J832" s="49" t="s">
        <v>1130</v>
      </c>
      <c r="K832" s="50" t="s">
        <v>1134</v>
      </c>
      <c r="L832" s="51" t="s">
        <v>1158</v>
      </c>
    </row>
    <row r="833" spans="2:12" ht="30">
      <c r="B833" s="54">
        <v>95111600</v>
      </c>
      <c r="C833" s="44" t="s">
        <v>1011</v>
      </c>
      <c r="D833" s="45" t="s">
        <v>1023</v>
      </c>
      <c r="E833" s="45" t="s">
        <v>1036</v>
      </c>
      <c r="F833" s="46" t="s">
        <v>1059</v>
      </c>
      <c r="G833" s="55" t="s">
        <v>1070</v>
      </c>
      <c r="H833" s="76">
        <v>9764000000</v>
      </c>
      <c r="I833" s="76">
        <v>9764000000</v>
      </c>
      <c r="J833" s="49" t="s">
        <v>1130</v>
      </c>
      <c r="K833" s="50" t="s">
        <v>1134</v>
      </c>
      <c r="L833" s="51" t="s">
        <v>1145</v>
      </c>
    </row>
    <row r="834" spans="2:12" ht="60">
      <c r="B834" s="54" t="s">
        <v>301</v>
      </c>
      <c r="C834" s="98" t="s">
        <v>1012</v>
      </c>
      <c r="D834" s="45" t="s">
        <v>1024</v>
      </c>
      <c r="E834" s="45" t="s">
        <v>1046</v>
      </c>
      <c r="F834" s="46" t="s">
        <v>1067</v>
      </c>
      <c r="G834" s="55" t="s">
        <v>1115</v>
      </c>
      <c r="H834" s="76">
        <v>300000000</v>
      </c>
      <c r="I834" s="76">
        <v>300000000</v>
      </c>
      <c r="J834" s="56" t="s">
        <v>1130</v>
      </c>
      <c r="K834" s="50" t="s">
        <v>1134</v>
      </c>
      <c r="L834" s="51" t="s">
        <v>1151</v>
      </c>
    </row>
    <row r="835" spans="2:12" ht="75.75" thickBot="1">
      <c r="B835" s="103">
        <v>781015</v>
      </c>
      <c r="C835" s="104" t="s">
        <v>1013</v>
      </c>
      <c r="D835" s="105" t="s">
        <v>1030</v>
      </c>
      <c r="E835" s="106" t="s">
        <v>1055</v>
      </c>
      <c r="F835" s="106" t="s">
        <v>1068</v>
      </c>
      <c r="G835" s="106" t="s">
        <v>1116</v>
      </c>
      <c r="H835" s="107">
        <v>145052200</v>
      </c>
      <c r="I835" s="107">
        <v>145052200</v>
      </c>
      <c r="J835" s="108" t="s">
        <v>1130</v>
      </c>
      <c r="K835" s="109" t="s">
        <v>1134</v>
      </c>
      <c r="L835" s="110" t="s">
        <v>1151</v>
      </c>
    </row>
    <row r="837" spans="2:4" ht="30.75" thickBot="1">
      <c r="B837" s="13" t="s">
        <v>21</v>
      </c>
      <c r="C837" s="12"/>
      <c r="D837" s="12"/>
    </row>
    <row r="838" spans="2:4" ht="45">
      <c r="B838" s="14" t="s">
        <v>6</v>
      </c>
      <c r="C838" s="17" t="s">
        <v>22</v>
      </c>
      <c r="D838" s="11" t="s">
        <v>14</v>
      </c>
    </row>
    <row r="839" spans="2:4" ht="15">
      <c r="B839" s="3"/>
      <c r="C839" s="2"/>
      <c r="D839" s="4"/>
    </row>
    <row r="840" spans="2:4" ht="15">
      <c r="B840" s="3"/>
      <c r="C840" s="2"/>
      <c r="D840" s="4"/>
    </row>
    <row r="841" spans="2:4" ht="15">
      <c r="B841" s="3"/>
      <c r="C841" s="2"/>
      <c r="D841" s="4"/>
    </row>
    <row r="842" spans="2:4" ht="15">
      <c r="B842" s="3"/>
      <c r="C842" s="2"/>
      <c r="D842" s="4"/>
    </row>
    <row r="843" spans="2:4" ht="15.75" thickBot="1">
      <c r="B843" s="15"/>
      <c r="C843" s="16"/>
      <c r="D843" s="5"/>
    </row>
  </sheetData>
  <sheetProtection/>
  <mergeCells count="2">
    <mergeCell ref="F5:I9"/>
    <mergeCell ref="F11:I15"/>
  </mergeCells>
  <dataValidations count="10">
    <dataValidation type="list" allowBlank="1" showInputMessage="1" showErrorMessage="1" sqref="D833">
      <formula1>$S$3:$S$14</formula1>
    </dataValidation>
    <dataValidation type="list" allowBlank="1" showInputMessage="1" showErrorMessage="1" sqref="D361 D373">
      <formula1>$R$3:$R$14</formula1>
    </dataValidation>
    <dataValidation type="list" allowBlank="1" showInputMessage="1" showErrorMessage="1" sqref="E833:E834">
      <formula1>$V$3:$V$19</formula1>
    </dataValidation>
    <dataValidation type="list" allowBlank="1" showInputMessage="1" showErrorMessage="1" sqref="E361 E373">
      <formula1>$U$3:$U$19</formula1>
    </dataValidation>
    <dataValidation type="list" allowBlank="1" showInputMessage="1" showErrorMessage="1" sqref="F833:F834">
      <formula1>$T$3:$T$7</formula1>
    </dataValidation>
    <dataValidation type="list" allowBlank="1" showInputMessage="1" showErrorMessage="1" sqref="F361 F373">
      <formula1>$S$3:$S$7</formula1>
    </dataValidation>
    <dataValidation type="list" allowBlank="1" showInputMessage="1" showErrorMessage="1" sqref="G833:G834">
      <formula1>$Q$3:$Q$60</formula1>
    </dataValidation>
    <dataValidation type="list" allowBlank="1" showInputMessage="1" showErrorMessage="1" sqref="J373">
      <formula1>$P$3:$P$65</formula1>
    </dataValidation>
    <dataValidation type="list" allowBlank="1" showInputMessage="1" showErrorMessage="1" sqref="J361">
      <formula1>$T$3:$T$4</formula1>
    </dataValidation>
    <dataValidation type="list" allowBlank="1" showInputMessage="1" showErrorMessage="1" sqref="J435:J441">
      <formula1>"SI,NO"</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Angie Criales</cp:lastModifiedBy>
  <dcterms:created xsi:type="dcterms:W3CDTF">2012-12-10T15:58:41Z</dcterms:created>
  <dcterms:modified xsi:type="dcterms:W3CDTF">2014-07-04T14:33:48Z</dcterms:modified>
  <cp:category/>
  <cp:version/>
  <cp:contentType/>
  <cp:contentStatus/>
</cp:coreProperties>
</file>